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60" windowWidth="18855" windowHeight="10320"/>
  </bookViews>
  <sheets>
    <sheet name="1. Oct 2019" sheetId="2" r:id="rId1"/>
    <sheet name="2.Nov 2019" sheetId="1" r:id="rId2"/>
    <sheet name="3.Dec 2019" sheetId="3" r:id="rId3"/>
    <sheet name="4.Jan 2020" sheetId="4" r:id="rId4"/>
  </sheets>
  <calcPr calcId="124519"/>
</workbook>
</file>

<file path=xl/calcChain.xml><?xml version="1.0" encoding="utf-8"?>
<calcChain xmlns="http://schemas.openxmlformats.org/spreadsheetml/2006/main">
  <c r="R52" i="2"/>
  <c r="O45" l="1"/>
  <c r="P38"/>
  <c r="P40"/>
  <c r="P33"/>
  <c r="O38"/>
  <c r="O40"/>
  <c r="O33"/>
  <c r="P45"/>
  <c r="O47"/>
  <c r="P30"/>
  <c r="O30"/>
  <c r="P47"/>
  <c r="Q47" s="1"/>
  <c r="P42"/>
  <c r="P29"/>
  <c r="O29"/>
  <c r="O42"/>
  <c r="P13"/>
  <c r="P9"/>
  <c r="P4"/>
  <c r="P8"/>
  <c r="P16"/>
  <c r="P3"/>
  <c r="P6"/>
  <c r="P14"/>
  <c r="P11"/>
  <c r="P7"/>
  <c r="P17"/>
  <c r="P22"/>
  <c r="P21"/>
  <c r="P10"/>
  <c r="P18"/>
  <c r="P25"/>
  <c r="P15"/>
  <c r="P23"/>
  <c r="P27"/>
  <c r="P31"/>
  <c r="P19"/>
  <c r="P12"/>
  <c r="P24"/>
  <c r="P34"/>
  <c r="P20"/>
  <c r="P35"/>
  <c r="P41"/>
  <c r="P26"/>
  <c r="P43"/>
  <c r="P46"/>
  <c r="Q46" s="1"/>
  <c r="P28"/>
  <c r="P36"/>
  <c r="P48"/>
  <c r="Q48" s="1"/>
  <c r="P37"/>
  <c r="P44"/>
  <c r="P39"/>
  <c r="P32"/>
  <c r="P49"/>
  <c r="P50"/>
  <c r="P51"/>
  <c r="Q51" s="1"/>
  <c r="O46"/>
  <c r="O34"/>
  <c r="O35"/>
  <c r="O41"/>
  <c r="O31"/>
  <c r="O21"/>
  <c r="O43"/>
  <c r="O23"/>
  <c r="O37"/>
  <c r="O12"/>
  <c r="O22"/>
  <c r="O32"/>
  <c r="O10"/>
  <c r="O17"/>
  <c r="O3"/>
  <c r="O9"/>
  <c r="O15"/>
  <c r="O6"/>
  <c r="O44"/>
  <c r="O49"/>
  <c r="O50"/>
  <c r="O20"/>
  <c r="O19"/>
  <c r="O7"/>
  <c r="O28"/>
  <c r="O48"/>
  <c r="O39"/>
  <c r="O25"/>
  <c r="O18"/>
  <c r="O13"/>
  <c r="O27"/>
  <c r="O14"/>
  <c r="O8"/>
  <c r="O51"/>
  <c r="O11"/>
  <c r="O26"/>
  <c r="O5"/>
  <c r="O16"/>
  <c r="O36"/>
  <c r="O4"/>
  <c r="O24"/>
  <c r="Q42" l="1"/>
  <c r="Q44"/>
  <c r="Q39"/>
  <c r="Q49"/>
  <c r="Q50"/>
  <c r="Q40"/>
  <c r="Q11"/>
  <c r="O53"/>
  <c r="Q37"/>
  <c r="Q38"/>
  <c r="Q31"/>
  <c r="Q15"/>
  <c r="Q27"/>
  <c r="Q7"/>
  <c r="Q10"/>
  <c r="Q8"/>
  <c r="Q45"/>
  <c r="Q23"/>
  <c r="Q32"/>
  <c r="Q9"/>
  <c r="Q19"/>
  <c r="Q30"/>
  <c r="Q16"/>
  <c r="Q33"/>
  <c r="Q21"/>
  <c r="Q3"/>
  <c r="Q29"/>
  <c r="Q43"/>
  <c r="Q41"/>
  <c r="Q12"/>
  <c r="Q35"/>
  <c r="Q18"/>
  <c r="Q34"/>
  <c r="Q28"/>
  <c r="Q26"/>
  <c r="P5"/>
  <c r="Q4" s="1"/>
  <c r="Q22"/>
  <c r="Q20"/>
  <c r="Q13"/>
  <c r="Q25"/>
  <c r="Q14"/>
  <c r="Q6"/>
  <c r="Q17"/>
  <c r="Q24"/>
  <c r="Q36"/>
  <c r="Q5" l="1"/>
</calcChain>
</file>

<file path=xl/sharedStrings.xml><?xml version="1.0" encoding="utf-8"?>
<sst xmlns="http://schemas.openxmlformats.org/spreadsheetml/2006/main" count="68" uniqueCount="67">
  <si>
    <t>Adrian Jones</t>
  </si>
  <si>
    <t>Barry Knightley</t>
  </si>
  <si>
    <t>Christian Parn</t>
  </si>
  <si>
    <t>David Keeble</t>
  </si>
  <si>
    <t>Eric Coulson</t>
  </si>
  <si>
    <t>George Savage</t>
  </si>
  <si>
    <t>Jeff Sweet</t>
  </si>
  <si>
    <t>Jim Smith</t>
  </si>
  <si>
    <t>John Gittens</t>
  </si>
  <si>
    <t>John Hesse</t>
  </si>
  <si>
    <t>John Karau</t>
  </si>
  <si>
    <t>Jonathan Winfield</t>
  </si>
  <si>
    <t>Keith Bryne-Frazer</t>
  </si>
  <si>
    <t>Ray Diamond</t>
  </si>
  <si>
    <t>Roger Hatley</t>
  </si>
  <si>
    <t>Roger Kidd</t>
  </si>
  <si>
    <t>Ron Martin</t>
  </si>
  <si>
    <t>Sean Hayes</t>
  </si>
  <si>
    <t>Simon Davey</t>
  </si>
  <si>
    <t>Name</t>
  </si>
  <si>
    <t>OCT</t>
  </si>
  <si>
    <t>NOV</t>
  </si>
  <si>
    <t>DEC</t>
  </si>
  <si>
    <t>JAN</t>
  </si>
  <si>
    <t>FEB</t>
  </si>
  <si>
    <t>MAR</t>
  </si>
  <si>
    <t>JUL</t>
  </si>
  <si>
    <t>AUG</t>
  </si>
  <si>
    <t>Allan Stronghiill</t>
  </si>
  <si>
    <t>Chris Cam- Gudge</t>
  </si>
  <si>
    <t>Iain Baguley</t>
  </si>
  <si>
    <t>Sandra Stronghill</t>
  </si>
  <si>
    <t>Stephen Coulson</t>
  </si>
  <si>
    <t xml:space="preserve"> </t>
  </si>
  <si>
    <t xml:space="preserve">Alex Jackson </t>
  </si>
  <si>
    <t>G TOTAL</t>
  </si>
  <si>
    <t>SEP</t>
  </si>
  <si>
    <t>´´´´´´´´´´´´´´´´´´´´´´´´´´´´´´´´´´«</t>
  </si>
  <si>
    <t xml:space="preserve">Susan Martin </t>
  </si>
  <si>
    <t>David Elsworthy</t>
  </si>
  <si>
    <t>Philip Lockyer</t>
  </si>
  <si>
    <t>APR</t>
  </si>
  <si>
    <t>MAY</t>
  </si>
  <si>
    <t>JUN</t>
  </si>
  <si>
    <t>Clive Walker</t>
  </si>
  <si>
    <t>BEST6</t>
  </si>
  <si>
    <t xml:space="preserve">SBGS PLAYER OF THE YEAR - SEASON 2021/2022  </t>
  </si>
  <si>
    <t>Adrian Wallace</t>
  </si>
  <si>
    <t xml:space="preserve">Chris Mudd </t>
  </si>
  <si>
    <t xml:space="preserve">Derek Hynd </t>
  </si>
  <si>
    <t>John Ayton</t>
  </si>
  <si>
    <t>Miranda Wallace</t>
  </si>
  <si>
    <t xml:space="preserve">Robin Moore </t>
  </si>
  <si>
    <t xml:space="preserve">Stan Russell </t>
  </si>
  <si>
    <t>Syd Morris</t>
  </si>
  <si>
    <t xml:space="preserve">Ty Gardner </t>
  </si>
  <si>
    <t xml:space="preserve">John Thornbury </t>
  </si>
  <si>
    <t xml:space="preserve">Penny Thornbury </t>
  </si>
  <si>
    <t>Richard Lay</t>
  </si>
  <si>
    <t xml:space="preserve">John Osborne </t>
  </si>
  <si>
    <t xml:space="preserve">Jimmy McGinty  </t>
  </si>
  <si>
    <t xml:space="preserve">Alan Murray </t>
  </si>
  <si>
    <t xml:space="preserve">Mark Anderson  </t>
  </si>
  <si>
    <t>Stuart Read</t>
  </si>
  <si>
    <t xml:space="preserve">Gerry McKenna </t>
  </si>
  <si>
    <t>Martin Crego</t>
  </si>
  <si>
    <t xml:space="preserve">Peter Box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</si>
</sst>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Calibri"/>
      <family val="2"/>
      <scheme val="minor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4"/>
  <sheetViews>
    <sheetView tabSelected="1" topLeftCell="B1" workbookViewId="0">
      <selection activeCell="R52" sqref="R52"/>
    </sheetView>
  </sheetViews>
  <sheetFormatPr defaultRowHeight="12.75"/>
  <cols>
    <col min="1" max="1" width="0" hidden="1" customWidth="1"/>
    <col min="2" max="2" width="20.7109375" customWidth="1"/>
    <col min="3" max="3" width="6.5703125" bestFit="1" customWidth="1"/>
    <col min="4" max="4" width="6.85546875" bestFit="1" customWidth="1"/>
    <col min="5" max="5" width="6.7109375" bestFit="1" customWidth="1"/>
    <col min="6" max="6" width="6" bestFit="1" customWidth="1"/>
    <col min="7" max="7" width="6.140625" bestFit="1" customWidth="1"/>
    <col min="8" max="8" width="6.85546875" bestFit="1" customWidth="1"/>
    <col min="9" max="11" width="6.85546875" customWidth="1"/>
    <col min="12" max="12" width="5.7109375" bestFit="1" customWidth="1"/>
    <col min="13" max="13" width="6.85546875" bestFit="1" customWidth="1"/>
    <col min="14" max="14" width="6.85546875" customWidth="1"/>
    <col min="15" max="15" width="10.140625" customWidth="1"/>
    <col min="17" max="17" width="11.42578125" bestFit="1" customWidth="1"/>
  </cols>
  <sheetData>
    <row r="1" spans="2:51" ht="18.75" customHeight="1" thickBot="1">
      <c r="B1" s="38" t="s">
        <v>46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51" ht="13.5" thickBot="1">
      <c r="B2" s="3" t="s">
        <v>19</v>
      </c>
      <c r="C2" s="4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41</v>
      </c>
      <c r="J2" s="5" t="s">
        <v>42</v>
      </c>
      <c r="K2" s="5" t="s">
        <v>43</v>
      </c>
      <c r="L2" s="5" t="s">
        <v>26</v>
      </c>
      <c r="M2" s="5" t="s">
        <v>27</v>
      </c>
      <c r="N2" s="5" t="s">
        <v>36</v>
      </c>
      <c r="O2" s="5" t="s">
        <v>35</v>
      </c>
      <c r="P2" s="6" t="s">
        <v>45</v>
      </c>
    </row>
    <row r="3" spans="2:51" ht="13.5" thickBot="1">
      <c r="B3" s="1" t="s">
        <v>4</v>
      </c>
      <c r="C3" s="36">
        <v>37</v>
      </c>
      <c r="D3" s="8">
        <v>29</v>
      </c>
      <c r="E3" s="28">
        <v>39</v>
      </c>
      <c r="F3" s="8">
        <v>21</v>
      </c>
      <c r="G3" s="8">
        <v>29</v>
      </c>
      <c r="H3" s="8">
        <v>35</v>
      </c>
      <c r="I3" s="8">
        <v>28</v>
      </c>
      <c r="J3" s="28">
        <v>37</v>
      </c>
      <c r="K3" s="26">
        <v>36</v>
      </c>
      <c r="L3" s="7">
        <v>33</v>
      </c>
      <c r="M3" s="7">
        <v>0</v>
      </c>
      <c r="N3" s="33">
        <v>40</v>
      </c>
      <c r="O3" s="9">
        <f t="shared" ref="O3:O34" si="0">SUM(C3:N3)</f>
        <v>364</v>
      </c>
      <c r="P3" s="15">
        <f>SUMPRODUCT(LARGE(C3:N3,{1,2,3,4,5,6}))</f>
        <v>224</v>
      </c>
      <c r="Q3" s="19">
        <f t="shared" ref="Q3:Q34" si="1">(P3/6)</f>
        <v>37.333333333333336</v>
      </c>
      <c r="R3" s="14"/>
      <c r="S3" s="14"/>
      <c r="AY3" t="s">
        <v>37</v>
      </c>
    </row>
    <row r="4" spans="2:51" ht="13.5" thickBot="1">
      <c r="B4" s="17" t="s">
        <v>55</v>
      </c>
      <c r="C4" s="23">
        <v>30</v>
      </c>
      <c r="D4" s="27">
        <v>36</v>
      </c>
      <c r="E4" s="16">
        <v>32</v>
      </c>
      <c r="F4" s="16">
        <v>30</v>
      </c>
      <c r="G4" s="16">
        <v>25</v>
      </c>
      <c r="H4" s="16">
        <v>0</v>
      </c>
      <c r="I4" s="27">
        <v>44</v>
      </c>
      <c r="J4" s="27">
        <v>38</v>
      </c>
      <c r="K4" s="33">
        <v>36</v>
      </c>
      <c r="L4" s="7">
        <v>23</v>
      </c>
      <c r="M4" s="7">
        <v>29</v>
      </c>
      <c r="N4" s="26">
        <v>36</v>
      </c>
      <c r="O4" s="9">
        <f t="shared" si="0"/>
        <v>359</v>
      </c>
      <c r="P4" s="15">
        <f>SUMPRODUCT(LARGE(C4:N4,{1,2,3,4,5,6}))</f>
        <v>222</v>
      </c>
      <c r="Q4" s="19">
        <f t="shared" si="1"/>
        <v>37</v>
      </c>
      <c r="R4" s="14">
        <v>219</v>
      </c>
      <c r="S4" s="42">
        <v>3</v>
      </c>
    </row>
    <row r="5" spans="2:51" ht="13.5" thickBot="1">
      <c r="B5" s="2" t="s">
        <v>32</v>
      </c>
      <c r="C5" s="13">
        <v>35</v>
      </c>
      <c r="D5" s="7">
        <v>34</v>
      </c>
      <c r="E5" s="7">
        <v>28</v>
      </c>
      <c r="F5" s="7">
        <v>30</v>
      </c>
      <c r="G5" s="16">
        <v>33</v>
      </c>
      <c r="H5" s="26">
        <v>42</v>
      </c>
      <c r="I5" s="7">
        <v>33</v>
      </c>
      <c r="J5" s="7">
        <v>0</v>
      </c>
      <c r="K5" s="7">
        <v>0</v>
      </c>
      <c r="L5" s="7">
        <v>39</v>
      </c>
      <c r="M5" s="7">
        <v>28</v>
      </c>
      <c r="N5" s="7">
        <v>0</v>
      </c>
      <c r="O5" s="9">
        <f t="shared" si="0"/>
        <v>302</v>
      </c>
      <c r="P5" s="15">
        <f>SUMPRODUCT(LARGE(C5:N5,{1,2,3,4,5,6}))</f>
        <v>216</v>
      </c>
      <c r="Q5" s="19">
        <f t="shared" si="1"/>
        <v>36</v>
      </c>
      <c r="R5" s="14"/>
      <c r="S5" s="14"/>
      <c r="T5" s="11"/>
    </row>
    <row r="6" spans="2:51" ht="15.75" customHeight="1" thickBot="1">
      <c r="B6" s="2" t="s">
        <v>6</v>
      </c>
      <c r="C6" s="25">
        <v>38</v>
      </c>
      <c r="D6" s="26">
        <v>37</v>
      </c>
      <c r="E6" s="7">
        <v>32</v>
      </c>
      <c r="F6" s="7">
        <v>24</v>
      </c>
      <c r="G6" s="16">
        <v>26</v>
      </c>
      <c r="H6" s="7">
        <v>27</v>
      </c>
      <c r="I6" s="26">
        <v>36</v>
      </c>
      <c r="J6" s="7">
        <v>29</v>
      </c>
      <c r="K6" s="7">
        <v>31</v>
      </c>
      <c r="L6" s="7">
        <v>0</v>
      </c>
      <c r="M6" s="7">
        <v>30</v>
      </c>
      <c r="N6" s="26">
        <v>36</v>
      </c>
      <c r="O6" s="9">
        <f t="shared" si="0"/>
        <v>346</v>
      </c>
      <c r="P6" s="15">
        <f>SUMPRODUCT(LARGE(C6:N6,{1,2,3,4,5,6}))</f>
        <v>210</v>
      </c>
      <c r="Q6" s="19">
        <f t="shared" si="1"/>
        <v>35</v>
      </c>
      <c r="S6" s="14"/>
    </row>
    <row r="7" spans="2:51" ht="13.5" thickBot="1">
      <c r="B7" s="2" t="s">
        <v>11</v>
      </c>
      <c r="C7" s="10">
        <v>31</v>
      </c>
      <c r="D7" s="7">
        <v>27</v>
      </c>
      <c r="E7" s="7">
        <v>30</v>
      </c>
      <c r="F7" s="7">
        <v>26</v>
      </c>
      <c r="G7" s="16">
        <v>24</v>
      </c>
      <c r="H7" s="7">
        <v>28</v>
      </c>
      <c r="I7" s="7">
        <v>30</v>
      </c>
      <c r="J7" s="7">
        <v>30</v>
      </c>
      <c r="K7" s="26">
        <v>38</v>
      </c>
      <c r="L7" s="33">
        <v>36</v>
      </c>
      <c r="M7" s="26">
        <v>39</v>
      </c>
      <c r="N7" s="7">
        <v>34</v>
      </c>
      <c r="O7" s="9">
        <f t="shared" si="0"/>
        <v>373</v>
      </c>
      <c r="P7" s="15">
        <f>SUMPRODUCT(LARGE(C7:N7,{1,2,3,4,5,6}))</f>
        <v>208</v>
      </c>
      <c r="Q7" s="19">
        <f t="shared" si="1"/>
        <v>34.666666666666664</v>
      </c>
      <c r="R7">
        <v>207</v>
      </c>
      <c r="S7" s="42">
        <v>1</v>
      </c>
    </row>
    <row r="8" spans="2:51" ht="13.5" thickBot="1">
      <c r="B8" s="2" t="s">
        <v>31</v>
      </c>
      <c r="C8" s="10">
        <v>31</v>
      </c>
      <c r="D8" s="7">
        <v>30</v>
      </c>
      <c r="E8" s="7">
        <v>30</v>
      </c>
      <c r="F8" s="26">
        <v>37</v>
      </c>
      <c r="G8" s="16">
        <v>30</v>
      </c>
      <c r="H8" s="7">
        <v>29</v>
      </c>
      <c r="I8" s="7">
        <v>26</v>
      </c>
      <c r="J8" s="7">
        <v>0</v>
      </c>
      <c r="K8" s="26">
        <v>42</v>
      </c>
      <c r="L8" s="7">
        <v>34</v>
      </c>
      <c r="M8" s="7">
        <v>33</v>
      </c>
      <c r="N8" s="7">
        <v>0</v>
      </c>
      <c r="O8" s="9">
        <f t="shared" si="0"/>
        <v>322</v>
      </c>
      <c r="P8" s="15">
        <f>SUMPRODUCT(LARGE(C8:N8,{1,2,3,4,5,6}))</f>
        <v>207</v>
      </c>
      <c r="Q8" s="19">
        <f t="shared" si="1"/>
        <v>34.5</v>
      </c>
      <c r="R8" s="14">
        <v>225</v>
      </c>
      <c r="S8" s="14">
        <v>-18</v>
      </c>
    </row>
    <row r="9" spans="2:51" ht="13.5" thickBot="1">
      <c r="B9" s="2" t="s">
        <v>5</v>
      </c>
      <c r="C9" s="25">
        <v>39</v>
      </c>
      <c r="D9" s="26">
        <v>36</v>
      </c>
      <c r="E9" s="7">
        <v>31</v>
      </c>
      <c r="F9" s="7">
        <v>33</v>
      </c>
      <c r="G9" s="16">
        <v>33</v>
      </c>
      <c r="H9" s="12">
        <v>20</v>
      </c>
      <c r="I9" s="7">
        <v>31</v>
      </c>
      <c r="J9" s="12">
        <v>27</v>
      </c>
      <c r="K9" s="7">
        <v>34</v>
      </c>
      <c r="L9" s="7">
        <v>29</v>
      </c>
      <c r="M9" s="7">
        <v>31</v>
      </c>
      <c r="N9" s="7">
        <v>28</v>
      </c>
      <c r="O9" s="9">
        <f t="shared" si="0"/>
        <v>372</v>
      </c>
      <c r="P9" s="15">
        <f>SUMPRODUCT(LARGE(C9:N9,{1,2,3,4,5,6}))</f>
        <v>206</v>
      </c>
      <c r="Q9" s="19">
        <f t="shared" si="1"/>
        <v>34.333333333333336</v>
      </c>
      <c r="S9" s="14"/>
    </row>
    <row r="10" spans="2:51" ht="13.5" thickBot="1">
      <c r="B10" s="2" t="s">
        <v>3</v>
      </c>
      <c r="C10" s="10">
        <v>33</v>
      </c>
      <c r="D10" s="7">
        <v>32</v>
      </c>
      <c r="E10" s="7">
        <v>24</v>
      </c>
      <c r="F10" s="7">
        <v>0</v>
      </c>
      <c r="G10" s="16">
        <v>29</v>
      </c>
      <c r="H10" s="7">
        <v>31</v>
      </c>
      <c r="I10" s="7">
        <v>29</v>
      </c>
      <c r="J10" s="7">
        <v>35</v>
      </c>
      <c r="K10" s="26">
        <v>38</v>
      </c>
      <c r="L10" s="7">
        <v>35</v>
      </c>
      <c r="M10" s="7">
        <v>29</v>
      </c>
      <c r="N10" s="7">
        <v>33</v>
      </c>
      <c r="O10" s="9">
        <f t="shared" si="0"/>
        <v>348</v>
      </c>
      <c r="P10" s="15">
        <f>SUMPRODUCT(LARGE(C10:N10,{1,2,3,4,5,6}))</f>
        <v>206</v>
      </c>
      <c r="Q10" s="19">
        <f t="shared" si="1"/>
        <v>34.333333333333336</v>
      </c>
      <c r="R10">
        <v>209</v>
      </c>
      <c r="S10" s="14">
        <v>-3</v>
      </c>
    </row>
    <row r="11" spans="2:51" ht="13.5" thickBot="1">
      <c r="B11" s="2" t="s">
        <v>18</v>
      </c>
      <c r="C11" s="10">
        <v>29</v>
      </c>
      <c r="D11" s="7">
        <v>34</v>
      </c>
      <c r="E11" s="7">
        <v>24</v>
      </c>
      <c r="F11" s="7">
        <v>32</v>
      </c>
      <c r="G11" s="16">
        <v>33</v>
      </c>
      <c r="H11" s="7">
        <v>23</v>
      </c>
      <c r="I11" s="7">
        <v>31</v>
      </c>
      <c r="J11" s="7">
        <v>35</v>
      </c>
      <c r="K11" s="7">
        <v>31</v>
      </c>
      <c r="L11" s="7">
        <v>30</v>
      </c>
      <c r="M11" s="33">
        <v>36</v>
      </c>
      <c r="N11" s="7">
        <v>35</v>
      </c>
      <c r="O11" s="9">
        <f t="shared" si="0"/>
        <v>373</v>
      </c>
      <c r="P11" s="15">
        <f>SUMPRODUCT(LARGE(C11:N11,{1,2,3,4,5,6}))</f>
        <v>205</v>
      </c>
      <c r="Q11" s="19">
        <f t="shared" si="1"/>
        <v>34.166666666666664</v>
      </c>
      <c r="R11">
        <v>205</v>
      </c>
      <c r="S11" s="42">
        <v>6</v>
      </c>
    </row>
    <row r="12" spans="2:51" ht="13.5" thickBot="1">
      <c r="B12" s="2" t="s">
        <v>48</v>
      </c>
      <c r="C12" s="10">
        <v>33</v>
      </c>
      <c r="D12" s="7">
        <v>0</v>
      </c>
      <c r="E12" s="7">
        <v>34</v>
      </c>
      <c r="F12" s="7">
        <v>33</v>
      </c>
      <c r="G12" s="16">
        <v>0</v>
      </c>
      <c r="H12" s="7">
        <v>0</v>
      </c>
      <c r="I12" s="26">
        <v>36</v>
      </c>
      <c r="J12" s="7">
        <v>0</v>
      </c>
      <c r="K12" s="7">
        <v>0</v>
      </c>
      <c r="L12" s="7">
        <v>29</v>
      </c>
      <c r="M12" s="7">
        <v>28</v>
      </c>
      <c r="N12" s="26">
        <v>38</v>
      </c>
      <c r="O12" s="9">
        <f t="shared" si="0"/>
        <v>231</v>
      </c>
      <c r="P12" s="15">
        <f>SUMPRODUCT(LARGE(C12:N12,{1,2,3,4,5,6}))</f>
        <v>203</v>
      </c>
      <c r="Q12" s="19">
        <f t="shared" si="1"/>
        <v>33.833333333333336</v>
      </c>
      <c r="R12">
        <v>0</v>
      </c>
      <c r="S12" s="14"/>
    </row>
    <row r="13" spans="2:51" ht="13.5" thickBot="1">
      <c r="B13" s="2" t="s">
        <v>14</v>
      </c>
      <c r="C13" s="10">
        <v>35</v>
      </c>
      <c r="D13" s="7">
        <v>34</v>
      </c>
      <c r="E13" s="7">
        <v>29</v>
      </c>
      <c r="F13" s="26">
        <v>36</v>
      </c>
      <c r="G13" s="16">
        <v>33</v>
      </c>
      <c r="H13" s="7">
        <v>28</v>
      </c>
      <c r="I13" s="7">
        <v>27</v>
      </c>
      <c r="J13" s="7">
        <v>0</v>
      </c>
      <c r="K13" s="7">
        <v>33</v>
      </c>
      <c r="L13" s="7">
        <v>25</v>
      </c>
      <c r="M13" s="7">
        <v>27</v>
      </c>
      <c r="N13" s="7">
        <v>31</v>
      </c>
      <c r="O13" s="9">
        <f t="shared" si="0"/>
        <v>338</v>
      </c>
      <c r="P13" s="15">
        <f>SUMPRODUCT(LARGE(C13:N13,{1,2,3,4,5,6}))</f>
        <v>202</v>
      </c>
      <c r="Q13" s="19">
        <f t="shared" si="1"/>
        <v>33.666666666666664</v>
      </c>
      <c r="R13">
        <v>196</v>
      </c>
      <c r="S13" s="42">
        <v>6</v>
      </c>
    </row>
    <row r="14" spans="2:51" ht="13.5" thickBot="1">
      <c r="B14" s="2" t="s">
        <v>16</v>
      </c>
      <c r="C14" s="10">
        <v>30</v>
      </c>
      <c r="D14" s="7">
        <v>19</v>
      </c>
      <c r="E14" s="26">
        <v>36</v>
      </c>
      <c r="F14" s="7">
        <v>26</v>
      </c>
      <c r="G14" s="16">
        <v>35</v>
      </c>
      <c r="H14" s="7">
        <v>35</v>
      </c>
      <c r="I14" s="7">
        <v>24</v>
      </c>
      <c r="J14" s="7">
        <v>32</v>
      </c>
      <c r="K14" s="7">
        <v>26</v>
      </c>
      <c r="L14" s="7">
        <v>25</v>
      </c>
      <c r="M14" s="7">
        <v>29</v>
      </c>
      <c r="N14" s="7">
        <v>33</v>
      </c>
      <c r="O14" s="9">
        <f t="shared" si="0"/>
        <v>350</v>
      </c>
      <c r="P14" s="15">
        <f>SUMPRODUCT(LARGE(C14:N14,{1,2,3,4,5,6}))</f>
        <v>201</v>
      </c>
      <c r="Q14" s="19">
        <f t="shared" si="1"/>
        <v>33.5</v>
      </c>
      <c r="R14">
        <v>167</v>
      </c>
      <c r="S14" s="42">
        <v>34</v>
      </c>
    </row>
    <row r="15" spans="2:51" ht="13.5" thickBot="1">
      <c r="B15" s="2" t="s">
        <v>30</v>
      </c>
      <c r="C15" s="10">
        <v>0</v>
      </c>
      <c r="D15" s="7">
        <v>0</v>
      </c>
      <c r="E15" s="7">
        <v>28</v>
      </c>
      <c r="F15" s="7">
        <v>34</v>
      </c>
      <c r="G15" s="16">
        <v>31</v>
      </c>
      <c r="H15" s="7">
        <v>29</v>
      </c>
      <c r="I15" s="7">
        <v>29</v>
      </c>
      <c r="J15" s="7">
        <v>30</v>
      </c>
      <c r="K15" s="26">
        <v>39</v>
      </c>
      <c r="L15" s="7">
        <v>26</v>
      </c>
      <c r="M15" s="7">
        <v>28</v>
      </c>
      <c r="N15" s="26">
        <v>38</v>
      </c>
      <c r="O15" s="9">
        <f t="shared" si="0"/>
        <v>312</v>
      </c>
      <c r="P15" s="15">
        <f>SUMPRODUCT(LARGE(C15:N15,{1,2,3,4,5,6}))</f>
        <v>201</v>
      </c>
      <c r="Q15" s="19">
        <f t="shared" si="1"/>
        <v>33.5</v>
      </c>
      <c r="R15">
        <v>0</v>
      </c>
      <c r="S15" s="14"/>
    </row>
    <row r="16" spans="2:51" ht="13.5" thickBot="1">
      <c r="B16" s="2" t="s">
        <v>38</v>
      </c>
      <c r="C16" s="10">
        <v>30</v>
      </c>
      <c r="D16" s="7">
        <v>32</v>
      </c>
      <c r="E16" s="7">
        <v>32</v>
      </c>
      <c r="F16" s="7">
        <v>31</v>
      </c>
      <c r="G16" s="16">
        <v>31</v>
      </c>
      <c r="H16" s="7">
        <v>30</v>
      </c>
      <c r="I16" s="7">
        <v>22</v>
      </c>
      <c r="J16" s="7">
        <v>24</v>
      </c>
      <c r="K16" s="7">
        <v>28</v>
      </c>
      <c r="L16" s="26">
        <v>39</v>
      </c>
      <c r="M16" s="7">
        <v>25</v>
      </c>
      <c r="N16" s="7">
        <v>31</v>
      </c>
      <c r="O16" s="9">
        <f t="shared" si="0"/>
        <v>355</v>
      </c>
      <c r="P16" s="15">
        <f>SUMPRODUCT(LARGE(C16:N16,{1,2,3,4,5,6}))</f>
        <v>196</v>
      </c>
      <c r="Q16" s="19">
        <f t="shared" si="1"/>
        <v>32.666666666666664</v>
      </c>
      <c r="R16">
        <v>190</v>
      </c>
      <c r="S16" s="42">
        <v>6</v>
      </c>
    </row>
    <row r="17" spans="2:19" ht="13.5" thickBot="1">
      <c r="B17" s="2" t="s">
        <v>49</v>
      </c>
      <c r="C17" s="10">
        <v>31</v>
      </c>
      <c r="D17" s="7">
        <v>20</v>
      </c>
      <c r="E17" s="7">
        <v>22</v>
      </c>
      <c r="F17" s="7">
        <v>24</v>
      </c>
      <c r="G17" s="16">
        <v>34</v>
      </c>
      <c r="H17" s="7">
        <v>27</v>
      </c>
      <c r="I17" s="7">
        <v>33</v>
      </c>
      <c r="J17" s="7">
        <v>35</v>
      </c>
      <c r="K17" s="7">
        <v>32</v>
      </c>
      <c r="L17" s="7">
        <v>29</v>
      </c>
      <c r="M17" s="7">
        <v>29</v>
      </c>
      <c r="N17" s="7">
        <v>30</v>
      </c>
      <c r="O17" s="9">
        <f t="shared" si="0"/>
        <v>346</v>
      </c>
      <c r="P17" s="15">
        <f>SUMPRODUCT(LARGE(C17:N17,{1,2,3,4,5,6}))</f>
        <v>195</v>
      </c>
      <c r="Q17" s="19">
        <f t="shared" si="1"/>
        <v>32.5</v>
      </c>
      <c r="R17">
        <v>0</v>
      </c>
      <c r="S17" s="14"/>
    </row>
    <row r="18" spans="2:19" ht="13.5" thickBot="1">
      <c r="B18" s="2" t="s">
        <v>52</v>
      </c>
      <c r="C18" s="25">
        <v>41</v>
      </c>
      <c r="D18" s="7">
        <v>0</v>
      </c>
      <c r="E18" s="7">
        <v>22</v>
      </c>
      <c r="F18" s="7">
        <v>24</v>
      </c>
      <c r="G18" s="16">
        <v>29</v>
      </c>
      <c r="H18" s="7">
        <v>27</v>
      </c>
      <c r="I18" s="7">
        <v>0</v>
      </c>
      <c r="J18" s="7">
        <v>29</v>
      </c>
      <c r="K18" s="7">
        <v>0</v>
      </c>
      <c r="L18" s="7">
        <v>0</v>
      </c>
      <c r="M18" s="7">
        <v>30</v>
      </c>
      <c r="N18" s="26">
        <v>38</v>
      </c>
      <c r="O18" s="9">
        <f t="shared" si="0"/>
        <v>240</v>
      </c>
      <c r="P18" s="15">
        <f>SUMPRODUCT(LARGE(C18:N18,{1,2,3,4,5,6}))</f>
        <v>194</v>
      </c>
      <c r="Q18" s="19">
        <f t="shared" si="1"/>
        <v>32.333333333333336</v>
      </c>
      <c r="R18">
        <v>0</v>
      </c>
      <c r="S18" s="14"/>
    </row>
    <row r="19" spans="2:19" ht="13.5" thickBot="1">
      <c r="B19" s="2" t="s">
        <v>10</v>
      </c>
      <c r="C19" s="10">
        <v>28</v>
      </c>
      <c r="D19" s="26">
        <v>42</v>
      </c>
      <c r="E19" s="7">
        <v>31</v>
      </c>
      <c r="F19" s="7">
        <v>0</v>
      </c>
      <c r="G19" s="16">
        <v>0</v>
      </c>
      <c r="H19" s="7">
        <v>0</v>
      </c>
      <c r="I19" s="7">
        <v>30</v>
      </c>
      <c r="J19" s="7">
        <v>29</v>
      </c>
      <c r="K19" s="7">
        <v>0</v>
      </c>
      <c r="L19" s="7">
        <v>33</v>
      </c>
      <c r="M19" s="7">
        <v>0</v>
      </c>
      <c r="N19" s="7">
        <v>0</v>
      </c>
      <c r="O19" s="9">
        <f t="shared" si="0"/>
        <v>193</v>
      </c>
      <c r="P19" s="15">
        <f>SUMPRODUCT(LARGE(C19:N19,{1,2,3,4,5,6}))</f>
        <v>193</v>
      </c>
      <c r="Q19" s="19">
        <f t="shared" si="1"/>
        <v>32.166666666666664</v>
      </c>
      <c r="R19">
        <v>0</v>
      </c>
      <c r="S19" s="14"/>
    </row>
    <row r="20" spans="2:19" ht="13.5" thickBot="1">
      <c r="B20" s="2" t="s">
        <v>9</v>
      </c>
      <c r="C20" s="10">
        <v>17</v>
      </c>
      <c r="D20" s="7">
        <v>0</v>
      </c>
      <c r="E20" s="7">
        <v>25</v>
      </c>
      <c r="F20" s="7">
        <v>0</v>
      </c>
      <c r="G20" s="16">
        <v>31</v>
      </c>
      <c r="H20" s="7">
        <v>15</v>
      </c>
      <c r="I20" s="7">
        <v>0</v>
      </c>
      <c r="J20" s="7">
        <v>32</v>
      </c>
      <c r="K20" s="26">
        <v>38</v>
      </c>
      <c r="L20" s="7">
        <v>25</v>
      </c>
      <c r="M20" s="7">
        <v>0</v>
      </c>
      <c r="N20" s="7">
        <v>34</v>
      </c>
      <c r="O20" s="9">
        <f t="shared" si="0"/>
        <v>217</v>
      </c>
      <c r="P20" s="15">
        <f>SUMPRODUCT(LARGE(C20:N20,{1,2,3,4,5,6}))</f>
        <v>185</v>
      </c>
      <c r="Q20" s="19">
        <f t="shared" si="1"/>
        <v>30.833333333333332</v>
      </c>
      <c r="R20">
        <v>0</v>
      </c>
      <c r="S20" s="14"/>
    </row>
    <row r="21" spans="2:19" ht="13.5" thickBot="1">
      <c r="B21" s="2" t="s">
        <v>28</v>
      </c>
      <c r="C21" s="10">
        <v>27</v>
      </c>
      <c r="D21" s="7">
        <v>0</v>
      </c>
      <c r="E21" s="7">
        <v>29</v>
      </c>
      <c r="F21" s="7">
        <v>29</v>
      </c>
      <c r="G21" s="27">
        <v>40</v>
      </c>
      <c r="H21" s="7">
        <v>25</v>
      </c>
      <c r="I21" s="7">
        <v>34</v>
      </c>
      <c r="J21" s="7">
        <v>0</v>
      </c>
      <c r="K21" s="7">
        <v>14</v>
      </c>
      <c r="L21" s="7">
        <v>0</v>
      </c>
      <c r="M21" s="7">
        <v>14</v>
      </c>
      <c r="N21" s="7">
        <v>0</v>
      </c>
      <c r="O21" s="9">
        <f t="shared" si="0"/>
        <v>212</v>
      </c>
      <c r="P21" s="15">
        <f>SUMPRODUCT(LARGE(C21:N21,{1,2,3,4,5,6}))</f>
        <v>184</v>
      </c>
      <c r="Q21" s="19">
        <f t="shared" si="1"/>
        <v>30.666666666666668</v>
      </c>
      <c r="R21">
        <v>218</v>
      </c>
      <c r="S21" s="14">
        <v>-34</v>
      </c>
    </row>
    <row r="22" spans="2:19" ht="13.5" thickBot="1">
      <c r="B22" s="18" t="s">
        <v>44</v>
      </c>
      <c r="C22" s="10">
        <v>29</v>
      </c>
      <c r="D22" s="7">
        <v>25</v>
      </c>
      <c r="E22" s="7">
        <v>27</v>
      </c>
      <c r="F22" s="7">
        <v>21</v>
      </c>
      <c r="G22" s="16">
        <v>24</v>
      </c>
      <c r="H22" s="20">
        <v>23</v>
      </c>
      <c r="I22" s="7">
        <v>27</v>
      </c>
      <c r="J22" s="7">
        <v>33</v>
      </c>
      <c r="K22" s="7">
        <v>0</v>
      </c>
      <c r="L22" s="7">
        <v>27</v>
      </c>
      <c r="M22" s="7">
        <v>0</v>
      </c>
      <c r="N22" s="26">
        <v>39</v>
      </c>
      <c r="O22" s="9">
        <f t="shared" si="0"/>
        <v>275</v>
      </c>
      <c r="P22" s="15">
        <f>SUMPRODUCT(LARGE(C22:N22,{1,2,3,4,5,6}))</f>
        <v>182</v>
      </c>
      <c r="Q22" s="19">
        <f t="shared" si="1"/>
        <v>30.333333333333332</v>
      </c>
      <c r="R22">
        <v>0</v>
      </c>
      <c r="S22" s="14"/>
    </row>
    <row r="23" spans="2:19" ht="13.5" thickBot="1">
      <c r="B23" s="2" t="s">
        <v>29</v>
      </c>
      <c r="C23" s="10">
        <v>29</v>
      </c>
      <c r="D23" s="7">
        <v>30</v>
      </c>
      <c r="E23" s="7">
        <v>0</v>
      </c>
      <c r="F23" s="7">
        <v>0</v>
      </c>
      <c r="G23" s="16">
        <v>32</v>
      </c>
      <c r="H23" s="7">
        <v>27</v>
      </c>
      <c r="I23" s="7">
        <v>23</v>
      </c>
      <c r="J23" s="7">
        <v>32</v>
      </c>
      <c r="K23" s="7">
        <v>27</v>
      </c>
      <c r="L23" s="7">
        <v>30</v>
      </c>
      <c r="M23" s="7">
        <v>0</v>
      </c>
      <c r="N23" s="7">
        <v>0</v>
      </c>
      <c r="O23" s="9">
        <f t="shared" si="0"/>
        <v>230</v>
      </c>
      <c r="P23" s="15">
        <f>SUMPRODUCT(LARGE(C23:N23,{1,2,3,4,5,6}))</f>
        <v>180</v>
      </c>
      <c r="Q23" s="19">
        <f t="shared" si="1"/>
        <v>30</v>
      </c>
      <c r="R23">
        <v>197</v>
      </c>
      <c r="S23" s="42">
        <v>17</v>
      </c>
    </row>
    <row r="24" spans="2:19" ht="13.5" thickBot="1">
      <c r="B24" s="2" t="s">
        <v>0</v>
      </c>
      <c r="C24" s="10">
        <v>24</v>
      </c>
      <c r="D24" s="7">
        <v>23</v>
      </c>
      <c r="E24" s="7">
        <v>28</v>
      </c>
      <c r="F24" s="7">
        <v>24</v>
      </c>
      <c r="G24" s="16">
        <v>0</v>
      </c>
      <c r="H24" s="7">
        <v>0</v>
      </c>
      <c r="I24" s="7">
        <v>23</v>
      </c>
      <c r="J24" s="7">
        <v>25</v>
      </c>
      <c r="K24" s="7">
        <v>0</v>
      </c>
      <c r="L24" s="7">
        <v>24</v>
      </c>
      <c r="M24" s="26">
        <v>37</v>
      </c>
      <c r="N24" s="7">
        <v>30</v>
      </c>
      <c r="O24" s="9">
        <f t="shared" si="0"/>
        <v>238</v>
      </c>
      <c r="P24" s="15">
        <f>SUMPRODUCT(LARGE(C24:N24,{1,2,3,4,5,6}))</f>
        <v>168</v>
      </c>
      <c r="Q24" s="19">
        <f t="shared" si="1"/>
        <v>28</v>
      </c>
      <c r="R24">
        <v>163</v>
      </c>
      <c r="S24" s="42">
        <v>5</v>
      </c>
    </row>
    <row r="25" spans="2:19" ht="13.5" thickBot="1">
      <c r="B25" s="2" t="s">
        <v>13</v>
      </c>
      <c r="C25" s="10">
        <v>29</v>
      </c>
      <c r="D25" s="7">
        <v>0</v>
      </c>
      <c r="E25" s="7">
        <v>24</v>
      </c>
      <c r="F25" s="7">
        <v>35</v>
      </c>
      <c r="G25" s="16">
        <v>33</v>
      </c>
      <c r="H25" s="7">
        <v>20</v>
      </c>
      <c r="I25" s="7">
        <v>0</v>
      </c>
      <c r="J25" s="7">
        <v>25</v>
      </c>
      <c r="K25" s="7">
        <v>0</v>
      </c>
      <c r="L25" s="7">
        <v>0</v>
      </c>
      <c r="M25" s="7">
        <v>0</v>
      </c>
      <c r="N25" s="7">
        <v>0</v>
      </c>
      <c r="O25" s="9">
        <f t="shared" si="0"/>
        <v>166</v>
      </c>
      <c r="P25" s="15">
        <f>SUMPRODUCT(LARGE(C25:N25,{1,2,3,4,5,6}))</f>
        <v>166</v>
      </c>
      <c r="Q25" s="19">
        <f t="shared" si="1"/>
        <v>27.666666666666668</v>
      </c>
      <c r="R25">
        <v>198</v>
      </c>
      <c r="S25" s="14">
        <v>-32</v>
      </c>
    </row>
    <row r="26" spans="2:19" ht="13.5" thickBot="1">
      <c r="B26" s="2" t="s">
        <v>53</v>
      </c>
      <c r="C26" s="10">
        <v>28</v>
      </c>
      <c r="D26" s="7">
        <v>0</v>
      </c>
      <c r="E26" s="7">
        <v>0</v>
      </c>
      <c r="F26" s="7">
        <v>0</v>
      </c>
      <c r="G26" s="16">
        <v>23</v>
      </c>
      <c r="H26" s="7">
        <v>0</v>
      </c>
      <c r="I26" s="7">
        <v>0</v>
      </c>
      <c r="J26" s="7">
        <v>28</v>
      </c>
      <c r="K26" s="7">
        <v>27</v>
      </c>
      <c r="L26" s="7">
        <v>26</v>
      </c>
      <c r="M26" s="7">
        <v>25</v>
      </c>
      <c r="N26" s="7">
        <v>32</v>
      </c>
      <c r="O26" s="9">
        <f t="shared" si="0"/>
        <v>189</v>
      </c>
      <c r="P26" s="15">
        <f>SUMPRODUCT(LARGE(C26:N26,{1,2,3,4,5,6}))</f>
        <v>166</v>
      </c>
      <c r="Q26" s="19">
        <f t="shared" si="1"/>
        <v>27.666666666666668</v>
      </c>
      <c r="R26">
        <v>0</v>
      </c>
      <c r="S26" s="14"/>
    </row>
    <row r="27" spans="2:19" ht="13.5" thickBot="1">
      <c r="B27" s="2" t="s">
        <v>15</v>
      </c>
      <c r="C27" s="10">
        <v>19</v>
      </c>
      <c r="D27" s="7">
        <v>0</v>
      </c>
      <c r="E27" s="7">
        <v>22</v>
      </c>
      <c r="F27" s="7">
        <v>23</v>
      </c>
      <c r="G27" s="16">
        <v>27</v>
      </c>
      <c r="H27" s="7">
        <v>23</v>
      </c>
      <c r="I27" s="7">
        <v>0</v>
      </c>
      <c r="J27" s="7">
        <v>14</v>
      </c>
      <c r="K27" s="7">
        <v>35</v>
      </c>
      <c r="L27" s="7">
        <v>28</v>
      </c>
      <c r="M27" s="7">
        <v>16</v>
      </c>
      <c r="N27" s="7">
        <v>0</v>
      </c>
      <c r="O27" s="9">
        <f t="shared" si="0"/>
        <v>207</v>
      </c>
      <c r="P27" s="15">
        <f>SUMPRODUCT(LARGE(C27:N27,{1,2,3,4,5,6}))</f>
        <v>158</v>
      </c>
      <c r="Q27" s="19">
        <f t="shared" si="1"/>
        <v>26.333333333333332</v>
      </c>
      <c r="R27">
        <v>141</v>
      </c>
      <c r="S27" s="42">
        <v>17</v>
      </c>
    </row>
    <row r="28" spans="2:19" ht="13.5" thickBot="1">
      <c r="B28" s="2" t="s">
        <v>12</v>
      </c>
      <c r="C28" s="10">
        <v>29</v>
      </c>
      <c r="D28" s="7">
        <v>0</v>
      </c>
      <c r="E28" s="7">
        <v>0</v>
      </c>
      <c r="F28" s="7">
        <v>0</v>
      </c>
      <c r="G28" s="16">
        <v>0</v>
      </c>
      <c r="H28" s="7">
        <v>0</v>
      </c>
      <c r="I28" s="7">
        <v>30</v>
      </c>
      <c r="J28" s="7">
        <v>0</v>
      </c>
      <c r="K28" s="7">
        <v>24</v>
      </c>
      <c r="L28" s="7">
        <v>0</v>
      </c>
      <c r="M28" s="7">
        <v>30</v>
      </c>
      <c r="N28" s="7">
        <v>31</v>
      </c>
      <c r="O28" s="9">
        <f t="shared" si="0"/>
        <v>144</v>
      </c>
      <c r="P28" s="15">
        <f>SUMPRODUCT(LARGE(C28:N28,{1,2,3,4,5,6}))</f>
        <v>144</v>
      </c>
      <c r="Q28" s="19">
        <f t="shared" si="1"/>
        <v>24</v>
      </c>
      <c r="R28">
        <v>0</v>
      </c>
      <c r="S28" s="14"/>
    </row>
    <row r="29" spans="2:19" ht="13.5" thickBot="1">
      <c r="B29" s="2" t="s">
        <v>60</v>
      </c>
      <c r="C29" s="10">
        <v>0</v>
      </c>
      <c r="D29" s="7">
        <v>0</v>
      </c>
      <c r="E29" s="7">
        <v>0</v>
      </c>
      <c r="F29" s="7">
        <v>0</v>
      </c>
      <c r="G29" s="16">
        <v>0</v>
      </c>
      <c r="H29" s="7">
        <v>0</v>
      </c>
      <c r="I29" s="7">
        <v>26</v>
      </c>
      <c r="J29" s="7">
        <v>22</v>
      </c>
      <c r="K29" s="26">
        <v>36</v>
      </c>
      <c r="L29" s="7">
        <v>22</v>
      </c>
      <c r="M29" s="7">
        <v>0</v>
      </c>
      <c r="N29" s="7">
        <v>32</v>
      </c>
      <c r="O29" s="9">
        <f t="shared" si="0"/>
        <v>138</v>
      </c>
      <c r="P29" s="15">
        <f>SUMPRODUCT(LARGE(C29:N29,{1,2,3,4,5,6}))</f>
        <v>138</v>
      </c>
      <c r="Q29" s="19">
        <f t="shared" si="1"/>
        <v>23</v>
      </c>
      <c r="R29">
        <v>0</v>
      </c>
      <c r="S29" s="14"/>
    </row>
    <row r="30" spans="2:19" ht="13.5" thickBot="1">
      <c r="B30" s="2" t="s">
        <v>61</v>
      </c>
      <c r="C30" s="10">
        <v>0</v>
      </c>
      <c r="D30" s="7">
        <v>0</v>
      </c>
      <c r="E30" s="7">
        <v>0</v>
      </c>
      <c r="F30" s="7">
        <v>0</v>
      </c>
      <c r="G30" s="16">
        <v>0</v>
      </c>
      <c r="H30" s="7">
        <v>0</v>
      </c>
      <c r="I30" s="7">
        <v>0</v>
      </c>
      <c r="J30" s="7">
        <v>24</v>
      </c>
      <c r="K30" s="7">
        <v>26</v>
      </c>
      <c r="L30" s="7">
        <v>20</v>
      </c>
      <c r="M30" s="7">
        <v>23</v>
      </c>
      <c r="N30" s="7">
        <v>32</v>
      </c>
      <c r="O30" s="9">
        <f t="shared" si="0"/>
        <v>125</v>
      </c>
      <c r="P30" s="15">
        <f>SUMPRODUCT(LARGE(C30:N30,{1,2,3,4,5,6}))</f>
        <v>125</v>
      </c>
      <c r="Q30" s="19">
        <f t="shared" si="1"/>
        <v>20.833333333333332</v>
      </c>
      <c r="R30">
        <v>0</v>
      </c>
      <c r="S30" s="14"/>
    </row>
    <row r="31" spans="2:19" ht="13.5" thickBot="1">
      <c r="B31" s="2" t="s">
        <v>34</v>
      </c>
      <c r="C31" s="13">
        <v>29</v>
      </c>
      <c r="D31" s="7">
        <v>26</v>
      </c>
      <c r="E31" s="7">
        <v>24</v>
      </c>
      <c r="F31" s="7">
        <v>0</v>
      </c>
      <c r="G31" s="16">
        <v>23</v>
      </c>
      <c r="H31" s="7">
        <v>0</v>
      </c>
      <c r="I31" s="7">
        <v>20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9">
        <f t="shared" si="0"/>
        <v>122</v>
      </c>
      <c r="P31" s="15">
        <f>SUMPRODUCT(LARGE(C31:N31,{1,2,3,4,5,6}))</f>
        <v>122</v>
      </c>
      <c r="Q31" s="19">
        <f t="shared" si="1"/>
        <v>20.333333333333332</v>
      </c>
      <c r="R31">
        <v>154</v>
      </c>
      <c r="S31" s="14"/>
    </row>
    <row r="32" spans="2:19" ht="13.5" thickBot="1">
      <c r="B32" s="2" t="s">
        <v>39</v>
      </c>
      <c r="C32" s="10">
        <v>0</v>
      </c>
      <c r="D32" s="7">
        <v>0</v>
      </c>
      <c r="E32" s="7">
        <v>0</v>
      </c>
      <c r="F32" s="7">
        <v>0</v>
      </c>
      <c r="G32" s="16">
        <v>0</v>
      </c>
      <c r="H32" s="7">
        <v>20</v>
      </c>
      <c r="I32" s="7">
        <v>0</v>
      </c>
      <c r="J32" s="7">
        <v>0</v>
      </c>
      <c r="K32" s="7">
        <v>0</v>
      </c>
      <c r="L32" s="7">
        <v>32</v>
      </c>
      <c r="M32" s="7">
        <v>30</v>
      </c>
      <c r="N32" s="7">
        <v>29</v>
      </c>
      <c r="O32" s="9">
        <f t="shared" si="0"/>
        <v>111</v>
      </c>
      <c r="P32" s="15">
        <f>SUMPRODUCT(LARGE(C32:N32,{1,2,3,4,5,6}))</f>
        <v>111</v>
      </c>
      <c r="Q32" s="19">
        <f t="shared" si="1"/>
        <v>18.5</v>
      </c>
      <c r="R32">
        <v>0</v>
      </c>
      <c r="S32" s="14"/>
    </row>
    <row r="33" spans="2:19" ht="13.5" thickBot="1">
      <c r="B33" s="2" t="s">
        <v>64</v>
      </c>
      <c r="C33" s="10">
        <v>0</v>
      </c>
      <c r="D33" s="7">
        <v>0</v>
      </c>
      <c r="E33" s="7">
        <v>0</v>
      </c>
      <c r="F33" s="7">
        <v>0</v>
      </c>
      <c r="G33" s="30">
        <v>0</v>
      </c>
      <c r="H33" s="7">
        <v>0</v>
      </c>
      <c r="I33" s="7">
        <v>0</v>
      </c>
      <c r="J33" s="7">
        <v>0</v>
      </c>
      <c r="K33" s="7">
        <v>22</v>
      </c>
      <c r="L33" s="7">
        <v>27</v>
      </c>
      <c r="M33" s="7">
        <v>26</v>
      </c>
      <c r="N33" s="7">
        <v>30</v>
      </c>
      <c r="O33" s="9">
        <f t="shared" si="0"/>
        <v>105</v>
      </c>
      <c r="P33" s="15">
        <f>SUMPRODUCT(LARGE(C33:N33,{1,2,3,4,5,6}))</f>
        <v>105</v>
      </c>
      <c r="Q33" s="19">
        <f t="shared" si="1"/>
        <v>17.5</v>
      </c>
      <c r="R33">
        <v>0</v>
      </c>
      <c r="S33" s="14"/>
    </row>
    <row r="34" spans="2:19" ht="13.5" thickBot="1">
      <c r="B34" s="18" t="s">
        <v>57</v>
      </c>
      <c r="C34" s="10">
        <v>0</v>
      </c>
      <c r="D34" s="29">
        <v>0</v>
      </c>
      <c r="E34" s="29">
        <v>25</v>
      </c>
      <c r="F34" s="29">
        <v>23</v>
      </c>
      <c r="G34" s="29">
        <v>29</v>
      </c>
      <c r="H34" s="29">
        <v>22</v>
      </c>
      <c r="I34" s="29">
        <v>0</v>
      </c>
      <c r="J34" s="29">
        <v>0</v>
      </c>
      <c r="K34" s="7">
        <v>0</v>
      </c>
      <c r="L34" s="7">
        <v>0</v>
      </c>
      <c r="M34" s="7">
        <v>0</v>
      </c>
      <c r="N34" s="7">
        <v>0</v>
      </c>
      <c r="O34" s="9">
        <f t="shared" si="0"/>
        <v>99</v>
      </c>
      <c r="P34" s="15">
        <f>SUMPRODUCT(LARGE(C34:N34,{1,2,3,4,5,6}))</f>
        <v>99</v>
      </c>
      <c r="Q34" s="19">
        <f t="shared" si="1"/>
        <v>16.5</v>
      </c>
      <c r="R34">
        <v>0</v>
      </c>
      <c r="S34" s="14"/>
    </row>
    <row r="35" spans="2:19" ht="13.5" thickBot="1">
      <c r="B35" s="18" t="s">
        <v>56</v>
      </c>
      <c r="C35" s="10">
        <v>0</v>
      </c>
      <c r="D35" s="29">
        <v>0</v>
      </c>
      <c r="E35" s="29">
        <v>29</v>
      </c>
      <c r="F35" s="29">
        <v>35</v>
      </c>
      <c r="G35" s="29">
        <v>30</v>
      </c>
      <c r="H35" s="29">
        <v>0</v>
      </c>
      <c r="I35" s="29">
        <v>0</v>
      </c>
      <c r="J35" s="29">
        <v>0</v>
      </c>
      <c r="K35" s="7">
        <v>0</v>
      </c>
      <c r="L35" s="7">
        <v>0</v>
      </c>
      <c r="M35" s="7">
        <v>0</v>
      </c>
      <c r="N35" s="7">
        <v>0</v>
      </c>
      <c r="O35" s="9">
        <f t="shared" ref="O35:O66" si="2">SUM(C35:N35)</f>
        <v>94</v>
      </c>
      <c r="P35" s="15">
        <f>SUMPRODUCT(LARGE(C35:N35,{1,2,3,4,5,6}))</f>
        <v>94</v>
      </c>
      <c r="Q35" s="19">
        <f t="shared" ref="Q35:Q66" si="3">(P35/6)</f>
        <v>15.666666666666666</v>
      </c>
      <c r="R35">
        <v>0</v>
      </c>
      <c r="S35" s="14"/>
    </row>
    <row r="36" spans="2:19" ht="13.5" thickBot="1">
      <c r="B36" s="2" t="s">
        <v>54</v>
      </c>
      <c r="C36" s="10">
        <v>29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34</v>
      </c>
      <c r="J36" s="7">
        <v>24</v>
      </c>
      <c r="K36" s="7">
        <v>0</v>
      </c>
      <c r="L36" s="7">
        <v>0</v>
      </c>
      <c r="M36" s="7">
        <v>0</v>
      </c>
      <c r="N36" s="7">
        <v>0</v>
      </c>
      <c r="O36" s="9">
        <f t="shared" si="2"/>
        <v>87</v>
      </c>
      <c r="P36" s="15">
        <f>SUMPRODUCT(LARGE(C36:N36,{1,2,3,4,5,6}))</f>
        <v>87</v>
      </c>
      <c r="Q36" s="19">
        <f t="shared" si="3"/>
        <v>14.5</v>
      </c>
      <c r="R36">
        <v>0</v>
      </c>
      <c r="S36" s="14"/>
    </row>
    <row r="37" spans="2:19" ht="13.5" thickBot="1">
      <c r="B37" s="2" t="s">
        <v>2</v>
      </c>
      <c r="C37" s="10">
        <v>0</v>
      </c>
      <c r="D37" s="7">
        <v>0</v>
      </c>
      <c r="E37" s="7">
        <v>0</v>
      </c>
      <c r="F37" s="7">
        <v>27</v>
      </c>
      <c r="G37" s="7">
        <v>0</v>
      </c>
      <c r="H37" s="7">
        <v>0</v>
      </c>
      <c r="I37" s="7">
        <v>28</v>
      </c>
      <c r="J37" s="7">
        <v>32</v>
      </c>
      <c r="K37" s="7">
        <v>0</v>
      </c>
      <c r="L37" s="7">
        <v>0</v>
      </c>
      <c r="M37" s="7">
        <v>0</v>
      </c>
      <c r="N37" s="7">
        <v>0</v>
      </c>
      <c r="O37" s="9">
        <f t="shared" si="2"/>
        <v>87</v>
      </c>
      <c r="P37" s="15">
        <f>SUMPRODUCT(LARGE(C37:N37,{1,2,3,4,5,6}))</f>
        <v>87</v>
      </c>
      <c r="Q37" s="19">
        <f t="shared" si="3"/>
        <v>14.5</v>
      </c>
      <c r="R37">
        <v>0</v>
      </c>
      <c r="S37" s="14"/>
    </row>
    <row r="38" spans="2:19" ht="13.5" thickBot="1">
      <c r="B38" s="2" t="s">
        <v>66</v>
      </c>
      <c r="C38" s="10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17</v>
      </c>
      <c r="L38" s="7">
        <v>21</v>
      </c>
      <c r="M38" s="7">
        <v>25</v>
      </c>
      <c r="N38" s="7">
        <v>20</v>
      </c>
      <c r="O38" s="9">
        <f t="shared" si="2"/>
        <v>83</v>
      </c>
      <c r="P38" s="15">
        <f>SUMPRODUCT(LARGE(C38:N38,{1,2,3,4,5,6}))</f>
        <v>83</v>
      </c>
      <c r="Q38" s="19">
        <f t="shared" si="3"/>
        <v>13.833333333333334</v>
      </c>
      <c r="R38">
        <v>0</v>
      </c>
      <c r="S38" s="14"/>
    </row>
    <row r="39" spans="2:19" ht="13.5" thickBot="1">
      <c r="B39" s="2" t="s">
        <v>40</v>
      </c>
      <c r="C39" s="10">
        <v>0</v>
      </c>
      <c r="D39" s="7">
        <v>0</v>
      </c>
      <c r="E39" s="7">
        <v>21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31</v>
      </c>
      <c r="L39" s="7">
        <v>0</v>
      </c>
      <c r="M39" s="7">
        <v>0</v>
      </c>
      <c r="N39" s="7">
        <v>20</v>
      </c>
      <c r="O39" s="9">
        <f t="shared" si="2"/>
        <v>72</v>
      </c>
      <c r="P39" s="15">
        <f>SUMPRODUCT(LARGE(C39:N39,{1,2,3,4,5,6}))</f>
        <v>72</v>
      </c>
      <c r="Q39" s="19">
        <f t="shared" si="3"/>
        <v>12</v>
      </c>
      <c r="R39">
        <v>0</v>
      </c>
      <c r="S39" s="14"/>
    </row>
    <row r="40" spans="2:19" ht="13.5" thickBot="1">
      <c r="B40" s="34" t="s">
        <v>65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7">
        <v>18</v>
      </c>
      <c r="L40" s="7">
        <v>28</v>
      </c>
      <c r="M40" s="7">
        <v>21</v>
      </c>
      <c r="N40" s="7">
        <v>0</v>
      </c>
      <c r="O40" s="9">
        <f t="shared" si="2"/>
        <v>67</v>
      </c>
      <c r="P40" s="15">
        <f>SUMPRODUCT(LARGE(C40:N40,{1,2,3,4,5,6}))</f>
        <v>67</v>
      </c>
      <c r="Q40" s="19">
        <f t="shared" si="3"/>
        <v>11.166666666666666</v>
      </c>
      <c r="R40">
        <v>0</v>
      </c>
      <c r="S40" s="14"/>
    </row>
    <row r="41" spans="2:19" ht="13.5" thickBot="1">
      <c r="B41" s="17" t="s">
        <v>47</v>
      </c>
      <c r="C41" s="23">
        <v>26</v>
      </c>
      <c r="D41" s="16">
        <v>32</v>
      </c>
      <c r="E41" s="16">
        <v>0</v>
      </c>
      <c r="F41" s="16">
        <v>0</v>
      </c>
      <c r="G41" s="16">
        <v>0</v>
      </c>
      <c r="H41" s="24">
        <v>0</v>
      </c>
      <c r="I41" s="16">
        <v>0</v>
      </c>
      <c r="J41" s="16">
        <v>0</v>
      </c>
      <c r="K41" s="7">
        <v>0</v>
      </c>
      <c r="L41" s="7">
        <v>0</v>
      </c>
      <c r="M41" s="7">
        <v>0</v>
      </c>
      <c r="N41" s="7">
        <v>0</v>
      </c>
      <c r="O41" s="9">
        <f t="shared" si="2"/>
        <v>58</v>
      </c>
      <c r="P41" s="15">
        <f>SUMPRODUCT(LARGE(C41:N41,{1,2,3,4,5,6}))</f>
        <v>58</v>
      </c>
      <c r="Q41" s="19">
        <f t="shared" si="3"/>
        <v>9.6666666666666661</v>
      </c>
      <c r="R41">
        <v>0</v>
      </c>
      <c r="S41" s="14"/>
    </row>
    <row r="42" spans="2:19" ht="13.5" thickBot="1">
      <c r="B42" s="17" t="s">
        <v>59</v>
      </c>
      <c r="C42" s="23">
        <v>0</v>
      </c>
      <c r="D42" s="16">
        <v>0</v>
      </c>
      <c r="E42" s="16">
        <v>0</v>
      </c>
      <c r="F42" s="16">
        <v>0</v>
      </c>
      <c r="G42" s="16">
        <v>0</v>
      </c>
      <c r="H42" s="24">
        <v>0</v>
      </c>
      <c r="I42" s="16">
        <v>11</v>
      </c>
      <c r="J42" s="16">
        <v>11</v>
      </c>
      <c r="K42" s="7">
        <v>0</v>
      </c>
      <c r="L42" s="7">
        <v>22</v>
      </c>
      <c r="M42" s="7">
        <v>9</v>
      </c>
      <c r="N42" s="7">
        <v>0</v>
      </c>
      <c r="O42" s="9">
        <f t="shared" si="2"/>
        <v>53</v>
      </c>
      <c r="P42" s="15">
        <f>SUMPRODUCT(LARGE(C42:N42,{1,2,3,4,5,6}))</f>
        <v>53</v>
      </c>
      <c r="Q42" s="19">
        <f t="shared" si="3"/>
        <v>8.8333333333333339</v>
      </c>
      <c r="R42">
        <v>0</v>
      </c>
      <c r="S42" s="14"/>
    </row>
    <row r="43" spans="2:19" ht="13.5" thickBot="1">
      <c r="B43" s="17" t="s">
        <v>1</v>
      </c>
      <c r="C43" s="23">
        <v>19</v>
      </c>
      <c r="D43" s="16">
        <v>0</v>
      </c>
      <c r="E43" s="16">
        <v>27</v>
      </c>
      <c r="F43" s="16">
        <v>0</v>
      </c>
      <c r="G43" s="16">
        <v>0</v>
      </c>
      <c r="H43" s="24">
        <v>0</v>
      </c>
      <c r="I43" s="16">
        <v>0</v>
      </c>
      <c r="J43" s="16">
        <v>0</v>
      </c>
      <c r="K43" s="7">
        <v>0</v>
      </c>
      <c r="L43" s="7">
        <v>0</v>
      </c>
      <c r="M43" s="7">
        <v>0</v>
      </c>
      <c r="N43" s="7">
        <v>0</v>
      </c>
      <c r="O43" s="9">
        <f t="shared" si="2"/>
        <v>46</v>
      </c>
      <c r="P43" s="15">
        <f>SUMPRODUCT(LARGE(C43:N43,{1,2,3,4,5,6}))</f>
        <v>46</v>
      </c>
      <c r="Q43" s="19">
        <f t="shared" si="3"/>
        <v>7.666666666666667</v>
      </c>
      <c r="R43">
        <v>0</v>
      </c>
      <c r="S43" s="14"/>
    </row>
    <row r="44" spans="2:19" ht="13.5" thickBot="1">
      <c r="B44" s="17" t="s">
        <v>7</v>
      </c>
      <c r="C44" s="23">
        <v>0</v>
      </c>
      <c r="D44" s="16">
        <v>0</v>
      </c>
      <c r="E44" s="16">
        <v>0</v>
      </c>
      <c r="F44" s="16">
        <v>25</v>
      </c>
      <c r="G44" s="16">
        <v>0</v>
      </c>
      <c r="H44" s="31">
        <v>0</v>
      </c>
      <c r="I44" s="16">
        <v>0</v>
      </c>
      <c r="J44" s="16">
        <v>0</v>
      </c>
      <c r="K44" s="7">
        <v>0</v>
      </c>
      <c r="L44" s="7">
        <v>10</v>
      </c>
      <c r="M44" s="7">
        <v>0</v>
      </c>
      <c r="N44" s="7">
        <v>0</v>
      </c>
      <c r="O44" s="9">
        <f t="shared" si="2"/>
        <v>35</v>
      </c>
      <c r="P44" s="15">
        <f>SUMPRODUCT(LARGE(C44:N44,{1,2,3,4,5,6}))</f>
        <v>35</v>
      </c>
      <c r="Q44" s="19">
        <f t="shared" si="3"/>
        <v>5.833333333333333</v>
      </c>
      <c r="R44">
        <v>0</v>
      </c>
      <c r="S44" s="14"/>
    </row>
    <row r="45" spans="2:19">
      <c r="B45" s="17" t="s">
        <v>63</v>
      </c>
      <c r="C45" s="23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  <c r="I45" s="31">
        <v>0</v>
      </c>
      <c r="J45" s="31">
        <v>0</v>
      </c>
      <c r="K45" s="7">
        <v>32</v>
      </c>
      <c r="L45" s="7">
        <v>0</v>
      </c>
      <c r="M45" s="7">
        <v>0</v>
      </c>
      <c r="N45" s="7"/>
      <c r="O45" s="9">
        <f t="shared" si="2"/>
        <v>32</v>
      </c>
      <c r="P45" s="15">
        <f>SUMPRODUCT(LARGE(C45:N45,{1,2,3,4,5,6}))</f>
        <v>32</v>
      </c>
      <c r="Q45" s="19">
        <f t="shared" si="3"/>
        <v>5.333333333333333</v>
      </c>
      <c r="R45">
        <v>0</v>
      </c>
      <c r="S45" s="14"/>
    </row>
    <row r="46" spans="2:19">
      <c r="B46" s="35" t="s">
        <v>58</v>
      </c>
      <c r="C46" s="23">
        <v>0</v>
      </c>
      <c r="D46" s="31">
        <v>0</v>
      </c>
      <c r="E46" s="31">
        <v>0</v>
      </c>
      <c r="F46" s="31">
        <v>0</v>
      </c>
      <c r="G46" s="31">
        <v>31</v>
      </c>
      <c r="H46" s="32">
        <v>0</v>
      </c>
      <c r="I46" s="37">
        <v>0</v>
      </c>
      <c r="J46" s="37">
        <v>0</v>
      </c>
      <c r="K46" s="7">
        <v>0</v>
      </c>
      <c r="L46" s="7">
        <v>0</v>
      </c>
      <c r="M46" s="7">
        <v>0</v>
      </c>
      <c r="N46" s="7">
        <v>0</v>
      </c>
      <c r="O46" s="16">
        <f t="shared" si="2"/>
        <v>31</v>
      </c>
      <c r="P46" s="15">
        <f>SUMPRODUCT(LARGE(C46:N46,{1,2,3,4,5,6}))</f>
        <v>31</v>
      </c>
      <c r="Q46" s="19">
        <f t="shared" si="3"/>
        <v>5.166666666666667</v>
      </c>
      <c r="R46">
        <v>0</v>
      </c>
      <c r="S46" s="14"/>
    </row>
    <row r="47" spans="2:19">
      <c r="B47" s="17" t="s">
        <v>62</v>
      </c>
      <c r="C47" s="23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30</v>
      </c>
      <c r="K47" s="7">
        <v>0</v>
      </c>
      <c r="L47" s="7">
        <v>0</v>
      </c>
      <c r="M47" s="7">
        <v>0</v>
      </c>
      <c r="N47" s="7">
        <v>0</v>
      </c>
      <c r="O47" s="16">
        <f t="shared" si="2"/>
        <v>30</v>
      </c>
      <c r="P47" s="15">
        <f>SUMPRODUCT(LARGE(C47:N47,{1,2,3,4,5,6}))</f>
        <v>30</v>
      </c>
      <c r="Q47" s="19">
        <f t="shared" si="3"/>
        <v>5</v>
      </c>
      <c r="R47">
        <v>0</v>
      </c>
      <c r="S47" s="14"/>
    </row>
    <row r="48" spans="2:19">
      <c r="B48" s="17" t="s">
        <v>51</v>
      </c>
      <c r="C48" s="23">
        <v>13</v>
      </c>
      <c r="D48" s="31">
        <v>15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">
        <v>0</v>
      </c>
      <c r="L48" s="7">
        <v>0</v>
      </c>
      <c r="M48" s="7">
        <v>0</v>
      </c>
      <c r="N48" s="7">
        <v>0</v>
      </c>
      <c r="O48" s="16">
        <f t="shared" si="2"/>
        <v>28</v>
      </c>
      <c r="P48" s="15">
        <f>SUMPRODUCT(LARGE(C48:N48,{1,2,3,4,5,6}))</f>
        <v>28</v>
      </c>
      <c r="Q48" s="19">
        <f t="shared" si="3"/>
        <v>4.666666666666667</v>
      </c>
      <c r="R48">
        <v>0</v>
      </c>
      <c r="S48" s="14"/>
    </row>
    <row r="49" spans="2:18">
      <c r="B49" s="17" t="s">
        <v>50</v>
      </c>
      <c r="C49" s="23">
        <v>0</v>
      </c>
      <c r="D49" s="24">
        <v>10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7">
        <v>0</v>
      </c>
      <c r="L49" s="7">
        <v>0</v>
      </c>
      <c r="M49" s="7">
        <v>0</v>
      </c>
      <c r="N49" s="7">
        <v>0</v>
      </c>
      <c r="O49" s="16">
        <f t="shared" si="2"/>
        <v>10</v>
      </c>
      <c r="P49" s="15">
        <f>SUMPRODUCT(LARGE(C49:N49,{1,2,3,4,5,6}))</f>
        <v>10</v>
      </c>
      <c r="Q49" s="19">
        <f t="shared" si="3"/>
        <v>1.6666666666666667</v>
      </c>
      <c r="R49">
        <v>0</v>
      </c>
    </row>
    <row r="50" spans="2:18">
      <c r="B50" s="17" t="s">
        <v>8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7">
        <v>0</v>
      </c>
      <c r="L50" s="7">
        <v>0</v>
      </c>
      <c r="M50" s="7">
        <v>0</v>
      </c>
      <c r="N50" s="7">
        <v>0</v>
      </c>
      <c r="O50" s="16">
        <f t="shared" si="2"/>
        <v>0</v>
      </c>
      <c r="P50" s="15">
        <f>SUMPRODUCT(LARGE(C50:N50,{1,2,3,4,5,6}))</f>
        <v>0</v>
      </c>
      <c r="Q50" s="19">
        <f t="shared" si="3"/>
        <v>0</v>
      </c>
      <c r="R50">
        <v>0</v>
      </c>
    </row>
    <row r="51" spans="2:18">
      <c r="B51" s="17" t="s">
        <v>17</v>
      </c>
      <c r="C51" s="23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7">
        <v>0</v>
      </c>
      <c r="L51" s="7">
        <v>0</v>
      </c>
      <c r="M51" s="7">
        <v>0</v>
      </c>
      <c r="N51" s="7">
        <v>0</v>
      </c>
      <c r="O51" s="16">
        <f t="shared" si="2"/>
        <v>0</v>
      </c>
      <c r="P51" s="15">
        <f>SUMPRODUCT(LARGE(C51:N51,{1,2,3,4,5,6}))</f>
        <v>0</v>
      </c>
      <c r="Q51" s="19">
        <f t="shared" si="3"/>
        <v>0</v>
      </c>
      <c r="R51">
        <v>0</v>
      </c>
    </row>
    <row r="52" spans="2:18">
      <c r="B52" s="40" t="s">
        <v>33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R52">
        <f>R990</f>
        <v>0</v>
      </c>
    </row>
    <row r="53" spans="2:18">
      <c r="O53">
        <f>SUM(O3:O49)</f>
        <v>8915</v>
      </c>
    </row>
    <row r="54" spans="2:18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</sheetData>
  <sortState ref="A2:AY51">
    <sortCondition descending="1" ref="P2:P51"/>
  </sortState>
  <mergeCells count="3">
    <mergeCell ref="B1:P1"/>
    <mergeCell ref="B52:P52"/>
    <mergeCell ref="C54:P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topLeftCell="A15" workbookViewId="0">
      <selection activeCell="Q46" sqref="Q46"/>
    </sheetView>
  </sheetViews>
  <sheetFormatPr defaultRowHeight="12.75"/>
  <cols>
    <col min="4" max="4" width="17.85546875" customWidth="1"/>
    <col min="5" max="5" width="0.5703125" customWidth="1"/>
    <col min="6" max="6" width="7.7109375" bestFit="1" customWidth="1"/>
    <col min="7" max="7" width="11.7109375" customWidth="1"/>
    <col min="8" max="8" width="0.85546875" customWidth="1"/>
    <col min="9" max="9" width="7.7109375" bestFit="1" customWidth="1"/>
    <col min="10" max="10" width="1.42578125" customWidth="1"/>
    <col min="11" max="11" width="9.7109375" customWidth="1"/>
    <col min="12" max="12" width="1" customWidth="1"/>
    <col min="14" max="14" width="7.5703125" customWidth="1"/>
    <col min="16" max="16" width="10.28515625" customWidth="1"/>
  </cols>
  <sheetData>
    <row r="3" hidden="1"/>
    <row r="4" ht="47.45" customHeight="1"/>
    <row r="5" ht="51" customHeight="1"/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1" sqref="E31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"/>
    </sheetView>
  </sheetViews>
  <sheetFormatPr defaultRowHeight="12.75"/>
  <sheetData>
    <row r="1" spans="1:1">
      <c r="A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Oct 2019</vt:lpstr>
      <vt:lpstr>2.Nov 2019</vt:lpstr>
      <vt:lpstr>3.Dec 2019</vt:lpstr>
      <vt:lpstr>4.Jan 2020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Windows User</cp:lastModifiedBy>
  <cp:lastPrinted>2022-08-08T09:24:58Z</cp:lastPrinted>
  <dcterms:created xsi:type="dcterms:W3CDTF">2019-10-17T19:00:18Z</dcterms:created>
  <dcterms:modified xsi:type="dcterms:W3CDTF">2022-09-05T07:43:16Z</dcterms:modified>
</cp:coreProperties>
</file>