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85" yWindow="360" windowWidth="18855" windowHeight="10320"/>
  </bookViews>
  <sheets>
    <sheet name="1. Oct 2019" sheetId="2" r:id="rId1"/>
    <sheet name="2.Nov 2019" sheetId="1" r:id="rId2"/>
    <sheet name="3.Dec 2019" sheetId="3" r:id="rId3"/>
    <sheet name="4.Jan 2020" sheetId="4" r:id="rId4"/>
  </sheets>
  <calcPr calcId="124519"/>
</workbook>
</file>

<file path=xl/calcChain.xml><?xml version="1.0" encoding="utf-8"?>
<calcChain xmlns="http://schemas.openxmlformats.org/spreadsheetml/2006/main">
  <c r="O38" i="2"/>
  <c r="P41"/>
  <c r="Q41" s="1"/>
  <c r="O41"/>
  <c r="P38"/>
  <c r="Q38" s="1"/>
  <c r="P42"/>
  <c r="Q42" s="1"/>
  <c r="P35"/>
  <c r="O35"/>
  <c r="O42"/>
  <c r="P8"/>
  <c r="P6"/>
  <c r="P3"/>
  <c r="P12"/>
  <c r="P13"/>
  <c r="P5"/>
  <c r="P7"/>
  <c r="P9"/>
  <c r="P10"/>
  <c r="P17"/>
  <c r="P15"/>
  <c r="P21"/>
  <c r="P14"/>
  <c r="P11"/>
  <c r="P19"/>
  <c r="P20"/>
  <c r="P16"/>
  <c r="P18"/>
  <c r="P25"/>
  <c r="P26"/>
  <c r="P22"/>
  <c r="P24"/>
  <c r="P23"/>
  <c r="P28"/>
  <c r="P27"/>
  <c r="P29"/>
  <c r="P34"/>
  <c r="P32"/>
  <c r="P36"/>
  <c r="P37"/>
  <c r="P33"/>
  <c r="P30"/>
  <c r="P39"/>
  <c r="P31"/>
  <c r="P40"/>
  <c r="P43"/>
  <c r="P44"/>
  <c r="Q44" s="1"/>
  <c r="P45"/>
  <c r="P46"/>
  <c r="Q46" s="1"/>
  <c r="P47"/>
  <c r="Q47" s="1"/>
  <c r="O37"/>
  <c r="O28"/>
  <c r="O29"/>
  <c r="O34"/>
  <c r="O26"/>
  <c r="O14"/>
  <c r="O36"/>
  <c r="O18"/>
  <c r="O31"/>
  <c r="O24"/>
  <c r="O21"/>
  <c r="O44"/>
  <c r="O11"/>
  <c r="O15"/>
  <c r="O5"/>
  <c r="O6"/>
  <c r="O16"/>
  <c r="O7"/>
  <c r="O40"/>
  <c r="O45"/>
  <c r="O46"/>
  <c r="O27"/>
  <c r="O22"/>
  <c r="O17"/>
  <c r="O33"/>
  <c r="O39"/>
  <c r="O43"/>
  <c r="O20"/>
  <c r="O19"/>
  <c r="O8"/>
  <c r="O25"/>
  <c r="O9"/>
  <c r="O12"/>
  <c r="O47"/>
  <c r="O10"/>
  <c r="O32"/>
  <c r="O4"/>
  <c r="O13"/>
  <c r="O30"/>
  <c r="O3"/>
  <c r="O23"/>
  <c r="Q5" l="1"/>
  <c r="Q11"/>
  <c r="O49"/>
  <c r="Q35"/>
  <c r="Q39"/>
  <c r="Q28"/>
  <c r="Q18"/>
  <c r="Q26"/>
  <c r="Q10"/>
  <c r="Q8"/>
  <c r="Q6"/>
  <c r="Q45"/>
  <c r="Q20"/>
  <c r="Q36"/>
  <c r="Q7"/>
  <c r="Q16"/>
  <c r="Q33"/>
  <c r="Q14"/>
  <c r="Q37"/>
  <c r="Q19"/>
  <c r="Q3"/>
  <c r="Q30"/>
  <c r="Q43"/>
  <c r="Q40"/>
  <c r="Q17"/>
  <c r="Q32"/>
  <c r="Q21"/>
  <c r="Q31"/>
  <c r="Q29"/>
  <c r="Q27"/>
  <c r="P4"/>
  <c r="Q4" s="1"/>
  <c r="Q22"/>
  <c r="Q23"/>
  <c r="Q12"/>
  <c r="Q24"/>
  <c r="Q13"/>
  <c r="Q9"/>
  <c r="Q15"/>
  <c r="Q25"/>
  <c r="Q34"/>
</calcChain>
</file>

<file path=xl/sharedStrings.xml><?xml version="1.0" encoding="utf-8"?>
<sst xmlns="http://schemas.openxmlformats.org/spreadsheetml/2006/main" count="63" uniqueCount="63">
  <si>
    <t>Adrian Jones</t>
  </si>
  <si>
    <t>Barry Knightley</t>
  </si>
  <si>
    <t>Christian Parn</t>
  </si>
  <si>
    <t>David Keeble</t>
  </si>
  <si>
    <t>Eric Coulson</t>
  </si>
  <si>
    <t>George Savage</t>
  </si>
  <si>
    <t>Jeff Sweet</t>
  </si>
  <si>
    <t>Jim Smith</t>
  </si>
  <si>
    <t>John Gittens</t>
  </si>
  <si>
    <t>John Hesse</t>
  </si>
  <si>
    <t>John Karau</t>
  </si>
  <si>
    <t>Jonathan Winfield</t>
  </si>
  <si>
    <t>Keith Bryne-Frazer</t>
  </si>
  <si>
    <t>Ray Diamond</t>
  </si>
  <si>
    <t>Roger Hatley</t>
  </si>
  <si>
    <t>Roger Kidd</t>
  </si>
  <si>
    <t>Ron Martin</t>
  </si>
  <si>
    <t>Sean Hayes</t>
  </si>
  <si>
    <t>Simon Davey</t>
  </si>
  <si>
    <t>Name</t>
  </si>
  <si>
    <t>OCT</t>
  </si>
  <si>
    <t>NOV</t>
  </si>
  <si>
    <t>DEC</t>
  </si>
  <si>
    <t>JAN</t>
  </si>
  <si>
    <t>FEB</t>
  </si>
  <si>
    <t>MAR</t>
  </si>
  <si>
    <t>JUL</t>
  </si>
  <si>
    <t>AUG</t>
  </si>
  <si>
    <t>Allan Stronghiill</t>
  </si>
  <si>
    <t>Chris Cam- Gudge</t>
  </si>
  <si>
    <t>Iain Baguley</t>
  </si>
  <si>
    <t>Sandra Stronghill</t>
  </si>
  <si>
    <t>Stephen Coulson</t>
  </si>
  <si>
    <t xml:space="preserve"> </t>
  </si>
  <si>
    <t xml:space="preserve">Alex Jackson </t>
  </si>
  <si>
    <t>G TOTAL</t>
  </si>
  <si>
    <t>SEP</t>
  </si>
  <si>
    <t>´´´´´´´´´´´´´´´´´´´´´´´´´´´´´´´´´´«</t>
  </si>
  <si>
    <t xml:space="preserve">Susan Martin </t>
  </si>
  <si>
    <t>David Elsworthy</t>
  </si>
  <si>
    <t>Philip Lockyer</t>
  </si>
  <si>
    <t>APR</t>
  </si>
  <si>
    <t>MAY</t>
  </si>
  <si>
    <t>JUN</t>
  </si>
  <si>
    <t>Clive Walker</t>
  </si>
  <si>
    <t>BEST6</t>
  </si>
  <si>
    <t xml:space="preserve">SBGS PLAYER OF THE YEAR - SEASON 2021/2022  </t>
  </si>
  <si>
    <t>Adrian Wallace</t>
  </si>
  <si>
    <t xml:space="preserve">Chris Mudd </t>
  </si>
  <si>
    <t xml:space="preserve">Derek Hynd </t>
  </si>
  <si>
    <t>John Ayton</t>
  </si>
  <si>
    <t>Miranda Wallace</t>
  </si>
  <si>
    <t xml:space="preserve">Robin Moore </t>
  </si>
  <si>
    <t xml:space="preserve">Stan Russell </t>
  </si>
  <si>
    <t>Syd Morris</t>
  </si>
  <si>
    <t xml:space="preserve">Ty Gardner </t>
  </si>
  <si>
    <t xml:space="preserve">John Thornbury </t>
  </si>
  <si>
    <t xml:space="preserve">Penny Thornbury </t>
  </si>
  <si>
    <t>Richard Lay</t>
  </si>
  <si>
    <t xml:space="preserve">John Osborne </t>
  </si>
  <si>
    <t xml:space="preserve">Jimmy McGinty  </t>
  </si>
  <si>
    <t xml:space="preserve">Alan Murray </t>
  </si>
  <si>
    <t xml:space="preserve">Mark Anderson 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</si>
</sst>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color theme="1"/>
      <name val="Calibri"/>
      <family val="2"/>
      <scheme val="minor"/>
    </font>
    <font>
      <sz val="14"/>
      <color theme="1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5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/>
    <xf numFmtId="0" fontId="0" fillId="3" borderId="0" xfId="0" applyFill="1"/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164" fontId="0" fillId="0" borderId="15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Y50"/>
  <sheetViews>
    <sheetView tabSelected="1" workbookViewId="0">
      <selection activeCell="Q16" sqref="Q16"/>
    </sheetView>
  </sheetViews>
  <sheetFormatPr defaultRowHeight="12.75"/>
  <cols>
    <col min="2" max="2" width="20.7109375" customWidth="1"/>
    <col min="3" max="3" width="6.5703125" bestFit="1" customWidth="1"/>
    <col min="4" max="4" width="6.85546875" bestFit="1" customWidth="1"/>
    <col min="5" max="5" width="6.7109375" bestFit="1" customWidth="1"/>
    <col min="6" max="6" width="6" bestFit="1" customWidth="1"/>
    <col min="7" max="7" width="6.140625" bestFit="1" customWidth="1"/>
    <col min="8" max="8" width="6.85546875" bestFit="1" customWidth="1"/>
    <col min="9" max="11" width="6.85546875" customWidth="1"/>
    <col min="12" max="12" width="5.7109375" bestFit="1" customWidth="1"/>
    <col min="13" max="13" width="6.85546875" bestFit="1" customWidth="1"/>
    <col min="14" max="14" width="6.85546875" customWidth="1"/>
    <col min="15" max="15" width="10.140625" customWidth="1"/>
    <col min="17" max="17" width="11.42578125" bestFit="1" customWidth="1"/>
  </cols>
  <sheetData>
    <row r="1" spans="2:51" ht="18.75" customHeight="1" thickBot="1">
      <c r="B1" s="36" t="s">
        <v>46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2:51" ht="13.5" thickBot="1">
      <c r="B2" s="4" t="s">
        <v>19</v>
      </c>
      <c r="C2" s="5" t="s">
        <v>20</v>
      </c>
      <c r="D2" s="6" t="s">
        <v>21</v>
      </c>
      <c r="E2" s="6" t="s">
        <v>22</v>
      </c>
      <c r="F2" s="6" t="s">
        <v>23</v>
      </c>
      <c r="G2" s="6" t="s">
        <v>24</v>
      </c>
      <c r="H2" s="6" t="s">
        <v>25</v>
      </c>
      <c r="I2" s="6" t="s">
        <v>41</v>
      </c>
      <c r="J2" s="6" t="s">
        <v>42</v>
      </c>
      <c r="K2" s="6" t="s">
        <v>43</v>
      </c>
      <c r="L2" s="6" t="s">
        <v>26</v>
      </c>
      <c r="M2" s="6" t="s">
        <v>27</v>
      </c>
      <c r="N2" s="6" t="s">
        <v>36</v>
      </c>
      <c r="O2" s="6" t="s">
        <v>35</v>
      </c>
      <c r="P2" s="7" t="s">
        <v>45</v>
      </c>
    </row>
    <row r="3" spans="2:51" ht="13.5" thickBot="1">
      <c r="B3" s="1" t="s">
        <v>55</v>
      </c>
      <c r="C3" s="35">
        <v>30</v>
      </c>
      <c r="D3" s="29">
        <v>36</v>
      </c>
      <c r="E3" s="9">
        <v>32</v>
      </c>
      <c r="F3" s="9">
        <v>30</v>
      </c>
      <c r="G3" s="9">
        <v>25</v>
      </c>
      <c r="H3" s="9">
        <v>0</v>
      </c>
      <c r="I3" s="29">
        <v>44</v>
      </c>
      <c r="J3" s="29">
        <v>38</v>
      </c>
      <c r="K3" s="8">
        <v>0</v>
      </c>
      <c r="L3" s="8">
        <v>0</v>
      </c>
      <c r="M3" s="8">
        <v>0</v>
      </c>
      <c r="N3" s="8">
        <v>0</v>
      </c>
      <c r="O3" s="10">
        <f t="shared" ref="O3:O47" si="0">SUM(C3:N3)</f>
        <v>235</v>
      </c>
      <c r="P3" s="16">
        <f>SUMPRODUCT(LARGE(C3:N3,{1,2,3,4,5,6}))</f>
        <v>210</v>
      </c>
      <c r="Q3" s="20">
        <f t="shared" ref="Q3:Q47" si="1">(P3/6)</f>
        <v>35</v>
      </c>
      <c r="R3" s="15"/>
      <c r="S3" s="15"/>
      <c r="AY3" t="s">
        <v>37</v>
      </c>
    </row>
    <row r="4" spans="2:51" ht="13.5" thickBot="1">
      <c r="B4" s="18" t="s">
        <v>32</v>
      </c>
      <c r="C4" s="34">
        <v>35</v>
      </c>
      <c r="D4" s="17">
        <v>34</v>
      </c>
      <c r="E4" s="17">
        <v>28</v>
      </c>
      <c r="F4" s="17">
        <v>30</v>
      </c>
      <c r="G4" s="17">
        <v>33</v>
      </c>
      <c r="H4" s="28">
        <v>42</v>
      </c>
      <c r="I4" s="17">
        <v>33</v>
      </c>
      <c r="J4" s="17">
        <v>0</v>
      </c>
      <c r="K4" s="8">
        <v>0</v>
      </c>
      <c r="L4" s="8">
        <v>0</v>
      </c>
      <c r="M4" s="8">
        <v>0</v>
      </c>
      <c r="N4" s="8">
        <v>0</v>
      </c>
      <c r="O4" s="10">
        <f t="shared" si="0"/>
        <v>235</v>
      </c>
      <c r="P4" s="16">
        <f>SUMPRODUCT(LARGE(C4:N4,{1,2,3,4,5,6}))</f>
        <v>207</v>
      </c>
      <c r="Q4" s="20">
        <f t="shared" si="1"/>
        <v>34.5</v>
      </c>
      <c r="R4" s="15"/>
      <c r="S4" s="15"/>
    </row>
    <row r="5" spans="2:51" ht="13.5" thickBot="1">
      <c r="B5" s="2" t="s">
        <v>4</v>
      </c>
      <c r="C5" s="26">
        <v>37</v>
      </c>
      <c r="D5" s="8">
        <v>29</v>
      </c>
      <c r="E5" s="27">
        <v>39</v>
      </c>
      <c r="F5" s="8">
        <v>21</v>
      </c>
      <c r="G5" s="17">
        <v>29</v>
      </c>
      <c r="H5" s="8">
        <v>35</v>
      </c>
      <c r="I5" s="8">
        <v>28</v>
      </c>
      <c r="J5" s="27">
        <v>37</v>
      </c>
      <c r="K5" s="8">
        <v>0</v>
      </c>
      <c r="L5" s="8">
        <v>0</v>
      </c>
      <c r="M5" s="8">
        <v>0</v>
      </c>
      <c r="N5" s="8">
        <v>0</v>
      </c>
      <c r="O5" s="10">
        <f t="shared" si="0"/>
        <v>255</v>
      </c>
      <c r="P5" s="16">
        <f>SUMPRODUCT(LARGE(C5:N5,{1,2,3,4,5,6}))</f>
        <v>206</v>
      </c>
      <c r="Q5" s="20">
        <f t="shared" si="1"/>
        <v>34.333333333333336</v>
      </c>
      <c r="R5" s="15"/>
      <c r="S5" s="15"/>
      <c r="T5" s="12"/>
    </row>
    <row r="6" spans="2:51" ht="15.75" customHeight="1" thickBot="1">
      <c r="B6" s="2" t="s">
        <v>5</v>
      </c>
      <c r="C6" s="26">
        <v>39</v>
      </c>
      <c r="D6" s="27">
        <v>36</v>
      </c>
      <c r="E6" s="8">
        <v>31</v>
      </c>
      <c r="F6" s="8">
        <v>33</v>
      </c>
      <c r="G6" s="17">
        <v>33</v>
      </c>
      <c r="H6" s="13">
        <v>20</v>
      </c>
      <c r="I6" s="8">
        <v>31</v>
      </c>
      <c r="J6" s="13">
        <v>27</v>
      </c>
      <c r="K6" s="8">
        <v>0</v>
      </c>
      <c r="L6" s="8">
        <v>0</v>
      </c>
      <c r="M6" s="8">
        <v>0</v>
      </c>
      <c r="N6" s="8">
        <v>0</v>
      </c>
      <c r="O6" s="10">
        <f t="shared" si="0"/>
        <v>250</v>
      </c>
      <c r="P6" s="16">
        <f>SUMPRODUCT(LARGE(C6:N6,{1,2,3,4,5,6}))</f>
        <v>203</v>
      </c>
      <c r="Q6" s="20">
        <f t="shared" si="1"/>
        <v>33.833333333333336</v>
      </c>
      <c r="R6" s="15"/>
      <c r="S6" s="15"/>
    </row>
    <row r="7" spans="2:51" ht="13.5" thickBot="1">
      <c r="B7" s="2" t="s">
        <v>6</v>
      </c>
      <c r="C7" s="26">
        <v>38</v>
      </c>
      <c r="D7" s="27">
        <v>37</v>
      </c>
      <c r="E7" s="8">
        <v>32</v>
      </c>
      <c r="F7" s="8">
        <v>24</v>
      </c>
      <c r="G7" s="17">
        <v>26</v>
      </c>
      <c r="H7" s="8">
        <v>27</v>
      </c>
      <c r="I7" s="27">
        <v>36</v>
      </c>
      <c r="J7" s="8">
        <v>29</v>
      </c>
      <c r="K7" s="8">
        <v>0</v>
      </c>
      <c r="L7" s="8">
        <v>0</v>
      </c>
      <c r="M7" s="8">
        <v>0</v>
      </c>
      <c r="N7" s="8">
        <v>0</v>
      </c>
      <c r="O7" s="10">
        <f t="shared" si="0"/>
        <v>249</v>
      </c>
      <c r="P7" s="16">
        <f>SUMPRODUCT(LARGE(C7:N7,{1,2,3,4,5,6}))</f>
        <v>199</v>
      </c>
      <c r="Q7" s="20">
        <f t="shared" si="1"/>
        <v>33.166666666666664</v>
      </c>
      <c r="S7" s="15"/>
    </row>
    <row r="8" spans="2:51" ht="13.5" thickBot="1">
      <c r="B8" s="2" t="s">
        <v>14</v>
      </c>
      <c r="C8" s="11">
        <v>35</v>
      </c>
      <c r="D8" s="8">
        <v>34</v>
      </c>
      <c r="E8" s="8">
        <v>29</v>
      </c>
      <c r="F8" s="27">
        <v>36</v>
      </c>
      <c r="G8" s="17">
        <v>33</v>
      </c>
      <c r="H8" s="8">
        <v>28</v>
      </c>
      <c r="I8" s="8">
        <v>27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10">
        <f t="shared" si="0"/>
        <v>222</v>
      </c>
      <c r="P8" s="16">
        <f>SUMPRODUCT(LARGE(C8:N8,{1,2,3,4,5,6}))</f>
        <v>195</v>
      </c>
      <c r="Q8" s="20">
        <f t="shared" si="1"/>
        <v>32.5</v>
      </c>
      <c r="S8" s="15"/>
    </row>
    <row r="9" spans="2:51" ht="13.5" thickBot="1">
      <c r="B9" s="2" t="s">
        <v>16</v>
      </c>
      <c r="C9" s="11">
        <v>30</v>
      </c>
      <c r="D9" s="8">
        <v>19</v>
      </c>
      <c r="E9" s="27">
        <v>36</v>
      </c>
      <c r="F9" s="8">
        <v>26</v>
      </c>
      <c r="G9" s="17">
        <v>35</v>
      </c>
      <c r="H9" s="8">
        <v>35</v>
      </c>
      <c r="I9" s="8">
        <v>24</v>
      </c>
      <c r="J9" s="8">
        <v>32</v>
      </c>
      <c r="K9" s="8">
        <v>0</v>
      </c>
      <c r="L9" s="8">
        <v>0</v>
      </c>
      <c r="M9" s="8">
        <v>0</v>
      </c>
      <c r="N9" s="8">
        <v>0</v>
      </c>
      <c r="O9" s="10">
        <f t="shared" si="0"/>
        <v>237</v>
      </c>
      <c r="P9" s="16">
        <f>SUMPRODUCT(LARGE(C9:N9,{1,2,3,4,5,6}))</f>
        <v>194</v>
      </c>
      <c r="Q9" s="20">
        <f t="shared" si="1"/>
        <v>32.333333333333336</v>
      </c>
      <c r="S9" s="15"/>
    </row>
    <row r="10" spans="2:51" ht="13.5" thickBot="1">
      <c r="B10" s="2" t="s">
        <v>18</v>
      </c>
      <c r="C10" s="11">
        <v>29</v>
      </c>
      <c r="D10" s="8">
        <v>34</v>
      </c>
      <c r="E10" s="8">
        <v>24</v>
      </c>
      <c r="F10" s="8">
        <v>32</v>
      </c>
      <c r="G10" s="17">
        <v>33</v>
      </c>
      <c r="H10" s="8">
        <v>23</v>
      </c>
      <c r="I10" s="8">
        <v>31</v>
      </c>
      <c r="J10" s="8">
        <v>35</v>
      </c>
      <c r="K10" s="8">
        <v>0</v>
      </c>
      <c r="L10" s="8">
        <v>0</v>
      </c>
      <c r="M10" s="8">
        <v>0</v>
      </c>
      <c r="N10" s="8">
        <v>0</v>
      </c>
      <c r="O10" s="10">
        <f t="shared" si="0"/>
        <v>241</v>
      </c>
      <c r="P10" s="16">
        <f>SUMPRODUCT(LARGE(C10:N10,{1,2,3,4,5,6}))</f>
        <v>194</v>
      </c>
      <c r="Q10" s="20">
        <f t="shared" si="1"/>
        <v>32.333333333333336</v>
      </c>
      <c r="S10" s="15"/>
    </row>
    <row r="11" spans="2:51" ht="13.5" thickBot="1">
      <c r="B11" s="2" t="s">
        <v>3</v>
      </c>
      <c r="C11" s="11">
        <v>33</v>
      </c>
      <c r="D11" s="8">
        <v>32</v>
      </c>
      <c r="E11" s="8">
        <v>24</v>
      </c>
      <c r="F11" s="8">
        <v>0</v>
      </c>
      <c r="G11" s="17">
        <v>29</v>
      </c>
      <c r="H11" s="8">
        <v>31</v>
      </c>
      <c r="I11" s="8">
        <v>29</v>
      </c>
      <c r="J11" s="8">
        <v>35</v>
      </c>
      <c r="K11" s="8">
        <v>0</v>
      </c>
      <c r="L11" s="8">
        <v>0</v>
      </c>
      <c r="M11" s="8">
        <v>0</v>
      </c>
      <c r="N11" s="8">
        <v>0</v>
      </c>
      <c r="O11" s="10">
        <f t="shared" si="0"/>
        <v>213</v>
      </c>
      <c r="P11" s="16">
        <f>SUMPRODUCT(LARGE(C11:N11,{1,2,3,4,5,6}))</f>
        <v>189</v>
      </c>
      <c r="Q11" s="20">
        <f t="shared" si="1"/>
        <v>31.5</v>
      </c>
      <c r="S11" s="15"/>
    </row>
    <row r="12" spans="2:51" ht="13.5" thickBot="1">
      <c r="B12" s="2" t="s">
        <v>31</v>
      </c>
      <c r="C12" s="11">
        <v>31</v>
      </c>
      <c r="D12" s="8">
        <v>30</v>
      </c>
      <c r="E12" s="8">
        <v>30</v>
      </c>
      <c r="F12" s="27">
        <v>37</v>
      </c>
      <c r="G12" s="17">
        <v>30</v>
      </c>
      <c r="H12" s="8">
        <v>29</v>
      </c>
      <c r="I12" s="8">
        <v>26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10">
        <f t="shared" si="0"/>
        <v>213</v>
      </c>
      <c r="P12" s="16">
        <f>SUMPRODUCT(LARGE(C12:N12,{1,2,3,4,5,6}))</f>
        <v>187</v>
      </c>
      <c r="Q12" s="20">
        <f t="shared" si="1"/>
        <v>31.166666666666668</v>
      </c>
      <c r="S12" s="15"/>
    </row>
    <row r="13" spans="2:51" ht="13.5" thickBot="1">
      <c r="B13" s="2" t="s">
        <v>38</v>
      </c>
      <c r="C13" s="11">
        <v>30</v>
      </c>
      <c r="D13" s="8">
        <v>32</v>
      </c>
      <c r="E13" s="8">
        <v>32</v>
      </c>
      <c r="F13" s="8">
        <v>31</v>
      </c>
      <c r="G13" s="17">
        <v>31</v>
      </c>
      <c r="H13" s="8">
        <v>30</v>
      </c>
      <c r="I13" s="8">
        <v>22</v>
      </c>
      <c r="J13" s="8">
        <v>24</v>
      </c>
      <c r="K13" s="8">
        <v>0</v>
      </c>
      <c r="L13" s="8">
        <v>0</v>
      </c>
      <c r="M13" s="8">
        <v>0</v>
      </c>
      <c r="N13" s="8">
        <v>0</v>
      </c>
      <c r="O13" s="10">
        <f t="shared" si="0"/>
        <v>232</v>
      </c>
      <c r="P13" s="16">
        <f>SUMPRODUCT(LARGE(C13:N13,{1,2,3,4,5,6}))</f>
        <v>186</v>
      </c>
      <c r="Q13" s="20">
        <f t="shared" si="1"/>
        <v>31</v>
      </c>
      <c r="S13" s="15"/>
    </row>
    <row r="14" spans="2:51" ht="13.5" thickBot="1">
      <c r="B14" s="2" t="s">
        <v>28</v>
      </c>
      <c r="C14" s="11">
        <v>27</v>
      </c>
      <c r="D14" s="8">
        <v>0</v>
      </c>
      <c r="E14" s="8">
        <v>29</v>
      </c>
      <c r="F14" s="8">
        <v>29</v>
      </c>
      <c r="G14" s="28">
        <v>40</v>
      </c>
      <c r="H14" s="8">
        <v>25</v>
      </c>
      <c r="I14" s="8">
        <v>34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0">
        <f t="shared" si="0"/>
        <v>184</v>
      </c>
      <c r="P14" s="16">
        <f>SUMPRODUCT(LARGE(C14:N14,{1,2,3,4,5,6}))</f>
        <v>184</v>
      </c>
      <c r="Q14" s="20">
        <f t="shared" si="1"/>
        <v>30.666666666666668</v>
      </c>
      <c r="S14" s="15"/>
    </row>
    <row r="15" spans="2:51" ht="13.5" thickBot="1">
      <c r="B15" s="2" t="s">
        <v>49</v>
      </c>
      <c r="C15" s="11">
        <v>31</v>
      </c>
      <c r="D15" s="8">
        <v>20</v>
      </c>
      <c r="E15" s="8">
        <v>22</v>
      </c>
      <c r="F15" s="8">
        <v>24</v>
      </c>
      <c r="G15" s="17">
        <v>34</v>
      </c>
      <c r="H15" s="8">
        <v>27</v>
      </c>
      <c r="I15" s="8">
        <v>33</v>
      </c>
      <c r="J15" s="8">
        <v>35</v>
      </c>
      <c r="K15" s="8">
        <v>0</v>
      </c>
      <c r="L15" s="8">
        <v>0</v>
      </c>
      <c r="M15" s="8">
        <v>0</v>
      </c>
      <c r="N15" s="8">
        <v>0</v>
      </c>
      <c r="O15" s="10">
        <f t="shared" si="0"/>
        <v>226</v>
      </c>
      <c r="P15" s="16">
        <f>SUMPRODUCT(LARGE(C15:N15,{1,2,3,4,5,6}))</f>
        <v>184</v>
      </c>
      <c r="Q15" s="20">
        <f t="shared" si="1"/>
        <v>30.666666666666668</v>
      </c>
      <c r="S15" s="15"/>
    </row>
    <row r="16" spans="2:51" ht="13.5" thickBot="1">
      <c r="B16" s="2" t="s">
        <v>30</v>
      </c>
      <c r="C16" s="11">
        <v>0</v>
      </c>
      <c r="D16" s="8">
        <v>0</v>
      </c>
      <c r="E16" s="8">
        <v>28</v>
      </c>
      <c r="F16" s="8">
        <v>34</v>
      </c>
      <c r="G16" s="17">
        <v>31</v>
      </c>
      <c r="H16" s="8">
        <v>29</v>
      </c>
      <c r="I16" s="8">
        <v>29</v>
      </c>
      <c r="J16" s="8">
        <v>30</v>
      </c>
      <c r="K16" s="8">
        <v>0</v>
      </c>
      <c r="L16" s="8">
        <v>0</v>
      </c>
      <c r="M16" s="8">
        <v>0</v>
      </c>
      <c r="N16" s="8">
        <v>0</v>
      </c>
      <c r="O16" s="10">
        <f t="shared" si="0"/>
        <v>181</v>
      </c>
      <c r="P16" s="16">
        <f>SUMPRODUCT(LARGE(C16:N16,{1,2,3,4,5,6}))</f>
        <v>181</v>
      </c>
      <c r="Q16" s="20">
        <f t="shared" si="1"/>
        <v>30.166666666666668</v>
      </c>
      <c r="S16" s="15"/>
    </row>
    <row r="17" spans="2:19" ht="13.5" thickBot="1">
      <c r="B17" s="2" t="s">
        <v>11</v>
      </c>
      <c r="C17" s="11">
        <v>31</v>
      </c>
      <c r="D17" s="8">
        <v>27</v>
      </c>
      <c r="E17" s="8">
        <v>30</v>
      </c>
      <c r="F17" s="8">
        <v>26</v>
      </c>
      <c r="G17" s="17">
        <v>24</v>
      </c>
      <c r="H17" s="8">
        <v>28</v>
      </c>
      <c r="I17" s="8">
        <v>30</v>
      </c>
      <c r="J17" s="8">
        <v>30</v>
      </c>
      <c r="K17" s="8">
        <v>0</v>
      </c>
      <c r="L17" s="8">
        <v>0</v>
      </c>
      <c r="M17" s="8">
        <v>0</v>
      </c>
      <c r="N17" s="8">
        <v>0</v>
      </c>
      <c r="O17" s="10">
        <f t="shared" si="0"/>
        <v>226</v>
      </c>
      <c r="P17" s="16">
        <f>SUMPRODUCT(LARGE(C17:N17,{1,2,3,4,5,6}))</f>
        <v>176</v>
      </c>
      <c r="Q17" s="20">
        <f t="shared" si="1"/>
        <v>29.333333333333332</v>
      </c>
      <c r="S17" s="15"/>
    </row>
    <row r="18" spans="2:19" ht="13.5" thickBot="1">
      <c r="B18" s="2" t="s">
        <v>29</v>
      </c>
      <c r="C18" s="11">
        <v>29</v>
      </c>
      <c r="D18" s="8">
        <v>30</v>
      </c>
      <c r="E18" s="8">
        <v>0</v>
      </c>
      <c r="F18" s="8">
        <v>0</v>
      </c>
      <c r="G18" s="17">
        <v>32</v>
      </c>
      <c r="H18" s="8">
        <v>27</v>
      </c>
      <c r="I18" s="8">
        <v>23</v>
      </c>
      <c r="J18" s="8">
        <v>32</v>
      </c>
      <c r="K18" s="8">
        <v>0</v>
      </c>
      <c r="L18" s="8">
        <v>0</v>
      </c>
      <c r="M18" s="8">
        <v>0</v>
      </c>
      <c r="N18" s="8">
        <v>0</v>
      </c>
      <c r="O18" s="10">
        <f t="shared" si="0"/>
        <v>173</v>
      </c>
      <c r="P18" s="16">
        <f>SUMPRODUCT(LARGE(C18:N18,{1,2,3,4,5,6}))</f>
        <v>173</v>
      </c>
      <c r="Q18" s="20">
        <f t="shared" si="1"/>
        <v>28.833333333333332</v>
      </c>
      <c r="S18" s="15"/>
    </row>
    <row r="19" spans="2:19" ht="13.5" thickBot="1">
      <c r="B19" s="2" t="s">
        <v>52</v>
      </c>
      <c r="C19" s="26">
        <v>41</v>
      </c>
      <c r="D19" s="8">
        <v>0</v>
      </c>
      <c r="E19" s="8">
        <v>22</v>
      </c>
      <c r="F19" s="8">
        <v>24</v>
      </c>
      <c r="G19" s="17">
        <v>29</v>
      </c>
      <c r="H19" s="8">
        <v>27</v>
      </c>
      <c r="I19" s="8">
        <v>0</v>
      </c>
      <c r="J19" s="8">
        <v>29</v>
      </c>
      <c r="K19" s="8">
        <v>0</v>
      </c>
      <c r="L19" s="8">
        <v>0</v>
      </c>
      <c r="M19" s="8">
        <v>0</v>
      </c>
      <c r="N19" s="8">
        <v>0</v>
      </c>
      <c r="O19" s="10">
        <f t="shared" si="0"/>
        <v>172</v>
      </c>
      <c r="P19" s="16">
        <f>SUMPRODUCT(LARGE(C19:N19,{1,2,3,4,5,6}))</f>
        <v>172</v>
      </c>
      <c r="Q19" s="20">
        <f t="shared" si="1"/>
        <v>28.666666666666668</v>
      </c>
      <c r="S19" s="15"/>
    </row>
    <row r="20" spans="2:19" ht="13.5" thickBot="1">
      <c r="B20" s="2" t="s">
        <v>13</v>
      </c>
      <c r="C20" s="11">
        <v>29</v>
      </c>
      <c r="D20" s="8">
        <v>0</v>
      </c>
      <c r="E20" s="8">
        <v>24</v>
      </c>
      <c r="F20" s="8">
        <v>35</v>
      </c>
      <c r="G20" s="17">
        <v>33</v>
      </c>
      <c r="H20" s="8">
        <v>20</v>
      </c>
      <c r="I20" s="8">
        <v>0</v>
      </c>
      <c r="J20" s="8">
        <v>25</v>
      </c>
      <c r="K20" s="8">
        <v>0</v>
      </c>
      <c r="L20" s="8">
        <v>0</v>
      </c>
      <c r="M20" s="8">
        <v>0</v>
      </c>
      <c r="N20" s="8">
        <v>0</v>
      </c>
      <c r="O20" s="10">
        <f t="shared" si="0"/>
        <v>166</v>
      </c>
      <c r="P20" s="16">
        <f>SUMPRODUCT(LARGE(C20:N20,{1,2,3,4,5,6}))</f>
        <v>166</v>
      </c>
      <c r="Q20" s="20">
        <f t="shared" si="1"/>
        <v>27.666666666666668</v>
      </c>
      <c r="S20" s="15"/>
    </row>
    <row r="21" spans="2:19" ht="13.5" thickBot="1">
      <c r="B21" s="19" t="s">
        <v>44</v>
      </c>
      <c r="C21" s="11">
        <v>29</v>
      </c>
      <c r="D21" s="8">
        <v>25</v>
      </c>
      <c r="E21" s="8">
        <v>27</v>
      </c>
      <c r="F21" s="8">
        <v>21</v>
      </c>
      <c r="G21" s="17">
        <v>24</v>
      </c>
      <c r="H21" s="21">
        <v>23</v>
      </c>
      <c r="I21" s="8">
        <v>27</v>
      </c>
      <c r="J21" s="8">
        <v>33</v>
      </c>
      <c r="K21" s="8">
        <v>0</v>
      </c>
      <c r="L21" s="8">
        <v>0</v>
      </c>
      <c r="M21" s="8">
        <v>0</v>
      </c>
      <c r="N21" s="8">
        <v>0</v>
      </c>
      <c r="O21" s="10">
        <f t="shared" si="0"/>
        <v>209</v>
      </c>
      <c r="P21" s="16">
        <f>SUMPRODUCT(LARGE(C21:N21,{1,2,3,4,5,6}))</f>
        <v>165</v>
      </c>
      <c r="Q21" s="20">
        <f t="shared" si="1"/>
        <v>27.5</v>
      </c>
      <c r="S21" s="15"/>
    </row>
    <row r="22" spans="2:19" ht="13.5" thickBot="1">
      <c r="B22" s="2" t="s">
        <v>10</v>
      </c>
      <c r="C22" s="11">
        <v>28</v>
      </c>
      <c r="D22" s="27">
        <v>42</v>
      </c>
      <c r="E22" s="8">
        <v>31</v>
      </c>
      <c r="F22" s="8">
        <v>0</v>
      </c>
      <c r="G22" s="17">
        <v>0</v>
      </c>
      <c r="H22" s="8">
        <v>0</v>
      </c>
      <c r="I22" s="8">
        <v>30</v>
      </c>
      <c r="J22" s="8">
        <v>29</v>
      </c>
      <c r="K22" s="8">
        <v>0</v>
      </c>
      <c r="L22" s="8">
        <v>0</v>
      </c>
      <c r="M22" s="8">
        <v>0</v>
      </c>
      <c r="N22" s="8">
        <v>0</v>
      </c>
      <c r="O22" s="10">
        <f t="shared" si="0"/>
        <v>160</v>
      </c>
      <c r="P22" s="16">
        <f>SUMPRODUCT(LARGE(C22:N22,{1,2,3,4,5,6}))</f>
        <v>160</v>
      </c>
      <c r="Q22" s="20">
        <f t="shared" si="1"/>
        <v>26.666666666666668</v>
      </c>
      <c r="S22" s="15"/>
    </row>
    <row r="23" spans="2:19" ht="13.5" thickBot="1">
      <c r="B23" s="2" t="s">
        <v>0</v>
      </c>
      <c r="C23" s="11">
        <v>24</v>
      </c>
      <c r="D23" s="8">
        <v>23</v>
      </c>
      <c r="E23" s="8">
        <v>28</v>
      </c>
      <c r="F23" s="8">
        <v>24</v>
      </c>
      <c r="G23" s="17">
        <v>0</v>
      </c>
      <c r="H23" s="8">
        <v>0</v>
      </c>
      <c r="I23" s="8">
        <v>23</v>
      </c>
      <c r="J23" s="8">
        <v>25</v>
      </c>
      <c r="K23" s="8">
        <v>0</v>
      </c>
      <c r="L23" s="8">
        <v>0</v>
      </c>
      <c r="M23" s="8">
        <v>0</v>
      </c>
      <c r="N23" s="8">
        <v>0</v>
      </c>
      <c r="O23" s="10">
        <f t="shared" si="0"/>
        <v>147</v>
      </c>
      <c r="P23" s="16">
        <f>SUMPRODUCT(LARGE(C23:N23,{1,2,3,4,5,6}))</f>
        <v>147</v>
      </c>
      <c r="Q23" s="20">
        <f t="shared" si="1"/>
        <v>24.5</v>
      </c>
      <c r="S23" s="15"/>
    </row>
    <row r="24" spans="2:19" ht="13.5" thickBot="1">
      <c r="B24" s="2" t="s">
        <v>48</v>
      </c>
      <c r="C24" s="11">
        <v>33</v>
      </c>
      <c r="D24" s="8">
        <v>0</v>
      </c>
      <c r="E24" s="8">
        <v>34</v>
      </c>
      <c r="F24" s="8">
        <v>33</v>
      </c>
      <c r="G24" s="17">
        <v>0</v>
      </c>
      <c r="H24" s="8">
        <v>0</v>
      </c>
      <c r="I24" s="27">
        <v>36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10">
        <f t="shared" si="0"/>
        <v>136</v>
      </c>
      <c r="P24" s="16">
        <f>SUMPRODUCT(LARGE(C24:N24,{1,2,3,4,5,6}))</f>
        <v>136</v>
      </c>
      <c r="Q24" s="20">
        <f t="shared" si="1"/>
        <v>22.666666666666668</v>
      </c>
      <c r="S24" s="15"/>
    </row>
    <row r="25" spans="2:19" ht="13.5" thickBot="1">
      <c r="B25" s="2" t="s">
        <v>15</v>
      </c>
      <c r="C25" s="11">
        <v>19</v>
      </c>
      <c r="D25" s="8">
        <v>0</v>
      </c>
      <c r="E25" s="8">
        <v>22</v>
      </c>
      <c r="F25" s="8">
        <v>23</v>
      </c>
      <c r="G25" s="17">
        <v>27</v>
      </c>
      <c r="H25" s="8">
        <v>23</v>
      </c>
      <c r="I25" s="8">
        <v>0</v>
      </c>
      <c r="J25" s="8">
        <v>14</v>
      </c>
      <c r="K25" s="8">
        <v>0</v>
      </c>
      <c r="L25" s="8">
        <v>0</v>
      </c>
      <c r="M25" s="8">
        <v>0</v>
      </c>
      <c r="N25" s="8">
        <v>0</v>
      </c>
      <c r="O25" s="10">
        <f t="shared" si="0"/>
        <v>128</v>
      </c>
      <c r="P25" s="16">
        <f>SUMPRODUCT(LARGE(C25:N25,{1,2,3,4,5,6}))</f>
        <v>128</v>
      </c>
      <c r="Q25" s="20">
        <f t="shared" si="1"/>
        <v>21.333333333333332</v>
      </c>
      <c r="S25" s="15"/>
    </row>
    <row r="26" spans="2:19" ht="13.5" thickBot="1">
      <c r="B26" s="2" t="s">
        <v>34</v>
      </c>
      <c r="C26" s="14">
        <v>29</v>
      </c>
      <c r="D26" s="8">
        <v>26</v>
      </c>
      <c r="E26" s="8">
        <v>24</v>
      </c>
      <c r="F26" s="8">
        <v>0</v>
      </c>
      <c r="G26" s="17">
        <v>23</v>
      </c>
      <c r="H26" s="8">
        <v>0</v>
      </c>
      <c r="I26" s="8">
        <v>20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10">
        <f t="shared" si="0"/>
        <v>122</v>
      </c>
      <c r="P26" s="16">
        <f>SUMPRODUCT(LARGE(C26:N26,{1,2,3,4,5,6}))</f>
        <v>122</v>
      </c>
      <c r="Q26" s="20">
        <f t="shared" si="1"/>
        <v>20.333333333333332</v>
      </c>
      <c r="S26" s="15"/>
    </row>
    <row r="27" spans="2:19" ht="13.5" thickBot="1">
      <c r="B27" s="2" t="s">
        <v>9</v>
      </c>
      <c r="C27" s="11">
        <v>17</v>
      </c>
      <c r="D27" s="8">
        <v>0</v>
      </c>
      <c r="E27" s="8">
        <v>25</v>
      </c>
      <c r="F27" s="8">
        <v>0</v>
      </c>
      <c r="G27" s="17">
        <v>31</v>
      </c>
      <c r="H27" s="8">
        <v>15</v>
      </c>
      <c r="I27" s="8">
        <v>0</v>
      </c>
      <c r="J27" s="8">
        <v>32</v>
      </c>
      <c r="K27" s="8">
        <v>0</v>
      </c>
      <c r="L27" s="8">
        <v>0</v>
      </c>
      <c r="M27" s="8">
        <v>0</v>
      </c>
      <c r="N27" s="8">
        <v>0</v>
      </c>
      <c r="O27" s="10">
        <f t="shared" si="0"/>
        <v>120</v>
      </c>
      <c r="P27" s="16">
        <f>SUMPRODUCT(LARGE(C27:N27,{1,2,3,4,5,6}))</f>
        <v>120</v>
      </c>
      <c r="Q27" s="20">
        <f t="shared" si="1"/>
        <v>20</v>
      </c>
      <c r="S27" s="15"/>
    </row>
    <row r="28" spans="2:19" ht="13.5" thickBot="1">
      <c r="B28" s="19" t="s">
        <v>57</v>
      </c>
      <c r="C28" s="11">
        <v>0</v>
      </c>
      <c r="D28" s="30">
        <v>0</v>
      </c>
      <c r="E28" s="30">
        <v>25</v>
      </c>
      <c r="F28" s="30">
        <v>23</v>
      </c>
      <c r="G28" s="31">
        <v>29</v>
      </c>
      <c r="H28" s="30">
        <v>22</v>
      </c>
      <c r="I28" s="30">
        <v>0</v>
      </c>
      <c r="J28" s="30">
        <v>0</v>
      </c>
      <c r="K28" s="8">
        <v>0</v>
      </c>
      <c r="L28" s="8">
        <v>0</v>
      </c>
      <c r="M28" s="8">
        <v>0</v>
      </c>
      <c r="N28" s="8">
        <v>0</v>
      </c>
      <c r="O28" s="10">
        <f t="shared" si="0"/>
        <v>99</v>
      </c>
      <c r="P28" s="16">
        <f>SUMPRODUCT(LARGE(C28:N28,{1,2,3,4,5,6}))</f>
        <v>99</v>
      </c>
      <c r="Q28" s="20">
        <f t="shared" si="1"/>
        <v>16.5</v>
      </c>
      <c r="S28" s="15"/>
    </row>
    <row r="29" spans="2:19" ht="13.5" thickBot="1">
      <c r="B29" s="19" t="s">
        <v>56</v>
      </c>
      <c r="C29" s="11">
        <v>0</v>
      </c>
      <c r="D29" s="30">
        <v>0</v>
      </c>
      <c r="E29" s="30">
        <v>29</v>
      </c>
      <c r="F29" s="30">
        <v>35</v>
      </c>
      <c r="G29" s="31">
        <v>30</v>
      </c>
      <c r="H29" s="30">
        <v>0</v>
      </c>
      <c r="I29" s="30">
        <v>0</v>
      </c>
      <c r="J29" s="30">
        <v>0</v>
      </c>
      <c r="K29" s="8">
        <v>0</v>
      </c>
      <c r="L29" s="8">
        <v>0</v>
      </c>
      <c r="M29" s="8">
        <v>0</v>
      </c>
      <c r="N29" s="8">
        <v>0</v>
      </c>
      <c r="O29" s="10">
        <f t="shared" si="0"/>
        <v>94</v>
      </c>
      <c r="P29" s="16">
        <f>SUMPRODUCT(LARGE(C29:N29,{1,2,3,4,5,6}))</f>
        <v>94</v>
      </c>
      <c r="Q29" s="20">
        <f t="shared" si="1"/>
        <v>15.666666666666666</v>
      </c>
      <c r="S29" s="15"/>
    </row>
    <row r="30" spans="2:19" ht="13.5" thickBot="1">
      <c r="B30" s="2" t="s">
        <v>54</v>
      </c>
      <c r="C30" s="11">
        <v>29</v>
      </c>
      <c r="D30" s="8">
        <v>0</v>
      </c>
      <c r="E30" s="8">
        <v>0</v>
      </c>
      <c r="F30" s="8">
        <v>0</v>
      </c>
      <c r="G30" s="17">
        <v>0</v>
      </c>
      <c r="H30" s="8">
        <v>0</v>
      </c>
      <c r="I30" s="8">
        <v>34</v>
      </c>
      <c r="J30" s="8">
        <v>24</v>
      </c>
      <c r="K30" s="8">
        <v>0</v>
      </c>
      <c r="L30" s="8">
        <v>0</v>
      </c>
      <c r="M30" s="8">
        <v>0</v>
      </c>
      <c r="N30" s="8">
        <v>0</v>
      </c>
      <c r="O30" s="10">
        <f t="shared" si="0"/>
        <v>87</v>
      </c>
      <c r="P30" s="16">
        <f>SUMPRODUCT(LARGE(C30:N30,{1,2,3,4,5,6}))</f>
        <v>87</v>
      </c>
      <c r="Q30" s="20">
        <f t="shared" si="1"/>
        <v>14.5</v>
      </c>
      <c r="S30" s="15"/>
    </row>
    <row r="31" spans="2:19" ht="13.5" thickBot="1">
      <c r="B31" s="2" t="s">
        <v>2</v>
      </c>
      <c r="C31" s="11">
        <v>0</v>
      </c>
      <c r="D31" s="8">
        <v>0</v>
      </c>
      <c r="E31" s="8">
        <v>0</v>
      </c>
      <c r="F31" s="8">
        <v>27</v>
      </c>
      <c r="G31" s="17">
        <v>0</v>
      </c>
      <c r="H31" s="8">
        <v>0</v>
      </c>
      <c r="I31" s="8">
        <v>28</v>
      </c>
      <c r="J31" s="8">
        <v>32</v>
      </c>
      <c r="K31" s="8">
        <v>0</v>
      </c>
      <c r="L31" s="8">
        <v>0</v>
      </c>
      <c r="M31" s="8">
        <v>0</v>
      </c>
      <c r="N31" s="8">
        <v>0</v>
      </c>
      <c r="O31" s="10">
        <f t="shared" si="0"/>
        <v>87</v>
      </c>
      <c r="P31" s="16">
        <f>SUMPRODUCT(LARGE(C31:N31,{1,2,3,4,5,6}))</f>
        <v>87</v>
      </c>
      <c r="Q31" s="20">
        <f t="shared" si="1"/>
        <v>14.5</v>
      </c>
      <c r="S31" s="15"/>
    </row>
    <row r="32" spans="2:19" ht="13.5" thickBot="1">
      <c r="B32" s="2" t="s">
        <v>53</v>
      </c>
      <c r="C32" s="11">
        <v>28</v>
      </c>
      <c r="D32" s="8">
        <v>0</v>
      </c>
      <c r="E32" s="8">
        <v>0</v>
      </c>
      <c r="F32" s="8">
        <v>0</v>
      </c>
      <c r="G32" s="17">
        <v>23</v>
      </c>
      <c r="H32" s="8">
        <v>0</v>
      </c>
      <c r="I32" s="8">
        <v>0</v>
      </c>
      <c r="J32" s="8">
        <v>28</v>
      </c>
      <c r="K32" s="8">
        <v>0</v>
      </c>
      <c r="L32" s="8">
        <v>0</v>
      </c>
      <c r="M32" s="8">
        <v>0</v>
      </c>
      <c r="N32" s="8">
        <v>0</v>
      </c>
      <c r="O32" s="10">
        <f t="shared" si="0"/>
        <v>79</v>
      </c>
      <c r="P32" s="16">
        <f>SUMPRODUCT(LARGE(C32:N32,{1,2,3,4,5,6}))</f>
        <v>79</v>
      </c>
      <c r="Q32" s="20">
        <f t="shared" si="1"/>
        <v>13.166666666666666</v>
      </c>
      <c r="S32" s="15"/>
    </row>
    <row r="33" spans="2:19" ht="13.5" thickBot="1">
      <c r="B33" s="2" t="s">
        <v>12</v>
      </c>
      <c r="C33" s="11">
        <v>29</v>
      </c>
      <c r="D33" s="8">
        <v>0</v>
      </c>
      <c r="E33" s="8">
        <v>0</v>
      </c>
      <c r="F33" s="8">
        <v>0</v>
      </c>
      <c r="G33" s="32">
        <v>0</v>
      </c>
      <c r="H33" s="8">
        <v>0</v>
      </c>
      <c r="I33" s="8">
        <v>30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10">
        <f t="shared" si="0"/>
        <v>59</v>
      </c>
      <c r="P33" s="16">
        <f>SUMPRODUCT(LARGE(C33:N33,{1,2,3,4,5,6}))</f>
        <v>59</v>
      </c>
      <c r="Q33" s="20">
        <f t="shared" si="1"/>
        <v>9.8333333333333339</v>
      </c>
      <c r="S33" s="15"/>
    </row>
    <row r="34" spans="2:19" ht="13.5" thickBot="1">
      <c r="B34" s="2" t="s">
        <v>47</v>
      </c>
      <c r="C34" s="11">
        <v>26</v>
      </c>
      <c r="D34" s="8">
        <v>32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10">
        <f t="shared" si="0"/>
        <v>58</v>
      </c>
      <c r="P34" s="16">
        <f>SUMPRODUCT(LARGE(C34:N34,{1,2,3,4,5,6}))</f>
        <v>58</v>
      </c>
      <c r="Q34" s="20">
        <f t="shared" si="1"/>
        <v>9.6666666666666661</v>
      </c>
      <c r="S34" s="15"/>
    </row>
    <row r="35" spans="2:19" ht="13.5" thickBot="1">
      <c r="B35" s="2" t="s">
        <v>60</v>
      </c>
      <c r="C35" s="11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26</v>
      </c>
      <c r="J35" s="8">
        <v>22</v>
      </c>
      <c r="K35" s="8">
        <v>0</v>
      </c>
      <c r="L35" s="8">
        <v>0</v>
      </c>
      <c r="M35" s="8">
        <v>0</v>
      </c>
      <c r="N35" s="8">
        <v>0</v>
      </c>
      <c r="O35" s="10">
        <f t="shared" si="0"/>
        <v>48</v>
      </c>
      <c r="P35" s="16">
        <f>SUMPRODUCT(LARGE(C35:N35,{1,2,3,4,5,6}))</f>
        <v>48</v>
      </c>
      <c r="Q35" s="20">
        <f t="shared" si="1"/>
        <v>8</v>
      </c>
      <c r="S35" s="15"/>
    </row>
    <row r="36" spans="2:19" ht="13.5" thickBot="1">
      <c r="B36" s="2" t="s">
        <v>1</v>
      </c>
      <c r="C36" s="11">
        <v>19</v>
      </c>
      <c r="D36" s="8">
        <v>0</v>
      </c>
      <c r="E36" s="8">
        <v>27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10">
        <f t="shared" si="0"/>
        <v>46</v>
      </c>
      <c r="P36" s="16">
        <f>SUMPRODUCT(LARGE(C36:N36,{1,2,3,4,5,6}))</f>
        <v>46</v>
      </c>
      <c r="Q36" s="20">
        <f t="shared" si="1"/>
        <v>7.666666666666667</v>
      </c>
      <c r="S36" s="15"/>
    </row>
    <row r="37" spans="2:19" ht="13.5" thickBot="1">
      <c r="B37" s="19" t="s">
        <v>58</v>
      </c>
      <c r="C37" s="11">
        <v>0</v>
      </c>
      <c r="D37" s="8">
        <v>0</v>
      </c>
      <c r="E37" s="8">
        <v>0</v>
      </c>
      <c r="F37" s="8">
        <v>0</v>
      </c>
      <c r="G37" s="8">
        <v>31</v>
      </c>
      <c r="H37" s="30">
        <v>0</v>
      </c>
      <c r="I37" s="30">
        <v>0</v>
      </c>
      <c r="J37" s="30">
        <v>0</v>
      </c>
      <c r="K37" s="8">
        <v>0</v>
      </c>
      <c r="L37" s="8">
        <v>0</v>
      </c>
      <c r="M37" s="8">
        <v>0</v>
      </c>
      <c r="N37" s="8">
        <v>0</v>
      </c>
      <c r="O37" s="10">
        <f t="shared" si="0"/>
        <v>31</v>
      </c>
      <c r="P37" s="16">
        <f>SUMPRODUCT(LARGE(C37:N37,{1,2,3,4,5,6}))</f>
        <v>31</v>
      </c>
      <c r="Q37" s="20">
        <f t="shared" si="1"/>
        <v>5.166666666666667</v>
      </c>
      <c r="S37" s="15"/>
    </row>
    <row r="38" spans="2:19" ht="13.5" thickBot="1">
      <c r="B38" s="2" t="s">
        <v>62</v>
      </c>
      <c r="C38" s="11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30</v>
      </c>
      <c r="K38" s="8">
        <v>0</v>
      </c>
      <c r="L38" s="8">
        <v>0</v>
      </c>
      <c r="M38" s="8">
        <v>0</v>
      </c>
      <c r="N38" s="8">
        <v>0</v>
      </c>
      <c r="O38" s="10">
        <f t="shared" si="0"/>
        <v>30</v>
      </c>
      <c r="P38" s="16">
        <f>SUMPRODUCT(LARGE(C38:N38,{1,2,3,4,5,6}))</f>
        <v>30</v>
      </c>
      <c r="Q38" s="20">
        <f t="shared" si="1"/>
        <v>5</v>
      </c>
      <c r="S38" s="15"/>
    </row>
    <row r="39" spans="2:19" ht="13.5" thickBot="1">
      <c r="B39" s="2" t="s">
        <v>51</v>
      </c>
      <c r="C39" s="11">
        <v>13</v>
      </c>
      <c r="D39" s="8">
        <v>15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10">
        <f t="shared" si="0"/>
        <v>28</v>
      </c>
      <c r="P39" s="16">
        <f>SUMPRODUCT(LARGE(C39:N39,{1,2,3,4,5,6}))</f>
        <v>28</v>
      </c>
      <c r="Q39" s="20">
        <f t="shared" si="1"/>
        <v>4.666666666666667</v>
      </c>
      <c r="S39" s="15"/>
    </row>
    <row r="40" spans="2:19" ht="13.5" thickBot="1">
      <c r="B40" s="3" t="s">
        <v>7</v>
      </c>
      <c r="C40" s="22">
        <v>0</v>
      </c>
      <c r="D40" s="23">
        <v>0</v>
      </c>
      <c r="E40" s="23">
        <v>0</v>
      </c>
      <c r="F40" s="23">
        <v>25</v>
      </c>
      <c r="G40" s="23">
        <v>0</v>
      </c>
      <c r="H40" s="23">
        <v>0</v>
      </c>
      <c r="I40" s="23">
        <v>0</v>
      </c>
      <c r="J40" s="23">
        <v>0</v>
      </c>
      <c r="K40" s="8">
        <v>0</v>
      </c>
      <c r="L40" s="8">
        <v>0</v>
      </c>
      <c r="M40" s="8">
        <v>0</v>
      </c>
      <c r="N40" s="8">
        <v>0</v>
      </c>
      <c r="O40" s="10">
        <f t="shared" si="0"/>
        <v>25</v>
      </c>
      <c r="P40" s="16">
        <f>SUMPRODUCT(LARGE(C40:N40,{1,2,3,4,5,6}))</f>
        <v>25</v>
      </c>
      <c r="Q40" s="20">
        <f t="shared" si="1"/>
        <v>4.166666666666667</v>
      </c>
      <c r="S40" s="15"/>
    </row>
    <row r="41" spans="2:19" ht="13.5" thickBot="1">
      <c r="B41" s="18" t="s">
        <v>61</v>
      </c>
      <c r="C41" s="24">
        <v>0</v>
      </c>
      <c r="D41" s="17">
        <v>0</v>
      </c>
      <c r="E41" s="17">
        <v>0</v>
      </c>
      <c r="F41" s="17">
        <v>0</v>
      </c>
      <c r="G41" s="17">
        <v>0</v>
      </c>
      <c r="H41" s="33">
        <v>0</v>
      </c>
      <c r="I41" s="17">
        <v>0</v>
      </c>
      <c r="J41" s="17">
        <v>24</v>
      </c>
      <c r="K41" s="8">
        <v>0</v>
      </c>
      <c r="L41" s="8">
        <v>0</v>
      </c>
      <c r="M41" s="8">
        <v>0</v>
      </c>
      <c r="N41" s="8">
        <v>0</v>
      </c>
      <c r="O41" s="10">
        <f t="shared" si="0"/>
        <v>24</v>
      </c>
      <c r="P41" s="16">
        <f>SUMPRODUCT(LARGE(C41:N41,{1,2,3,4,5,6}))</f>
        <v>24</v>
      </c>
      <c r="Q41" s="20">
        <f t="shared" si="1"/>
        <v>4</v>
      </c>
      <c r="S41" s="15"/>
    </row>
    <row r="42" spans="2:19" ht="13.5" thickBot="1">
      <c r="B42" s="18" t="s">
        <v>59</v>
      </c>
      <c r="C42" s="24">
        <v>0</v>
      </c>
      <c r="D42" s="17">
        <v>0</v>
      </c>
      <c r="E42" s="17">
        <v>0</v>
      </c>
      <c r="F42" s="17">
        <v>0</v>
      </c>
      <c r="G42" s="17">
        <v>0</v>
      </c>
      <c r="H42" s="33">
        <v>0</v>
      </c>
      <c r="I42" s="17">
        <v>11</v>
      </c>
      <c r="J42" s="17">
        <v>11</v>
      </c>
      <c r="K42" s="8">
        <v>0</v>
      </c>
      <c r="L42" s="8">
        <v>0</v>
      </c>
      <c r="M42" s="8">
        <v>0</v>
      </c>
      <c r="N42" s="8">
        <v>0</v>
      </c>
      <c r="O42" s="10">
        <f t="shared" si="0"/>
        <v>22</v>
      </c>
      <c r="P42" s="16">
        <f>SUMPRODUCT(LARGE(C42:N42,{1,2,3,4,5,6}))</f>
        <v>22</v>
      </c>
      <c r="Q42" s="20">
        <f t="shared" si="1"/>
        <v>3.6666666666666665</v>
      </c>
      <c r="S42" s="15"/>
    </row>
    <row r="43" spans="2:19" ht="13.5" thickBot="1">
      <c r="B43" s="18" t="s">
        <v>40</v>
      </c>
      <c r="C43" s="24">
        <v>0</v>
      </c>
      <c r="D43" s="17">
        <v>0</v>
      </c>
      <c r="E43" s="17">
        <v>21</v>
      </c>
      <c r="F43" s="17">
        <v>0</v>
      </c>
      <c r="G43" s="17">
        <v>0</v>
      </c>
      <c r="H43" s="33">
        <v>0</v>
      </c>
      <c r="I43" s="17">
        <v>0</v>
      </c>
      <c r="J43" s="17">
        <v>0</v>
      </c>
      <c r="K43" s="8">
        <v>0</v>
      </c>
      <c r="L43" s="8">
        <v>0</v>
      </c>
      <c r="M43" s="8">
        <v>0</v>
      </c>
      <c r="N43" s="8">
        <v>0</v>
      </c>
      <c r="O43" s="10">
        <f t="shared" si="0"/>
        <v>21</v>
      </c>
      <c r="P43" s="16">
        <f>SUMPRODUCT(LARGE(C43:N43,{1,2,3,4,5,6}))</f>
        <v>21</v>
      </c>
      <c r="Q43" s="20">
        <f t="shared" si="1"/>
        <v>3.5</v>
      </c>
      <c r="S43" s="15"/>
    </row>
    <row r="44" spans="2:19">
      <c r="B44" s="18" t="s">
        <v>39</v>
      </c>
      <c r="C44" s="24">
        <v>0</v>
      </c>
      <c r="D44" s="17">
        <v>0</v>
      </c>
      <c r="E44" s="17">
        <v>0</v>
      </c>
      <c r="F44" s="17">
        <v>0</v>
      </c>
      <c r="G44" s="17">
        <v>0</v>
      </c>
      <c r="H44" s="25">
        <v>20</v>
      </c>
      <c r="I44" s="17">
        <v>0</v>
      </c>
      <c r="J44" s="17">
        <v>0</v>
      </c>
      <c r="K44" s="8">
        <v>0</v>
      </c>
      <c r="L44" s="8">
        <v>0</v>
      </c>
      <c r="M44" s="8">
        <v>0</v>
      </c>
      <c r="N44" s="8">
        <v>0</v>
      </c>
      <c r="O44" s="10">
        <f t="shared" si="0"/>
        <v>20</v>
      </c>
      <c r="P44" s="16">
        <f>SUMPRODUCT(LARGE(C44:N44,{1,2,3,4,5,6}))</f>
        <v>20</v>
      </c>
      <c r="Q44" s="20">
        <f t="shared" si="1"/>
        <v>3.3333333333333335</v>
      </c>
      <c r="S44" s="15"/>
    </row>
    <row r="45" spans="2:19">
      <c r="B45" s="18" t="s">
        <v>50</v>
      </c>
      <c r="C45" s="24">
        <v>0</v>
      </c>
      <c r="D45" s="33">
        <v>10</v>
      </c>
      <c r="E45" s="33">
        <v>0</v>
      </c>
      <c r="F45" s="33">
        <v>0</v>
      </c>
      <c r="G45" s="33">
        <v>0</v>
      </c>
      <c r="H45" s="25">
        <v>0</v>
      </c>
      <c r="I45" s="33">
        <v>0</v>
      </c>
      <c r="J45" s="33">
        <v>0</v>
      </c>
      <c r="K45" s="8">
        <v>0</v>
      </c>
      <c r="L45" s="8">
        <v>0</v>
      </c>
      <c r="M45" s="8">
        <v>0</v>
      </c>
      <c r="N45" s="8">
        <v>0</v>
      </c>
      <c r="O45" s="17">
        <f t="shared" si="0"/>
        <v>10</v>
      </c>
      <c r="P45" s="16">
        <f>SUMPRODUCT(LARGE(C45:N45,{1,2,3,4,5,6}))</f>
        <v>10</v>
      </c>
      <c r="Q45" s="20">
        <f t="shared" si="1"/>
        <v>1.6666666666666667</v>
      </c>
      <c r="S45" s="15"/>
    </row>
    <row r="46" spans="2:19">
      <c r="B46" s="18" t="s">
        <v>8</v>
      </c>
      <c r="C46" s="24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8">
        <v>0</v>
      </c>
      <c r="L46" s="8">
        <v>0</v>
      </c>
      <c r="M46" s="8">
        <v>0</v>
      </c>
      <c r="N46" s="8">
        <v>0</v>
      </c>
      <c r="O46" s="17">
        <f t="shared" si="0"/>
        <v>0</v>
      </c>
      <c r="P46" s="16">
        <f>SUMPRODUCT(LARGE(C46:N46,{1,2,3,4,5,6}))</f>
        <v>0</v>
      </c>
      <c r="Q46" s="20">
        <f t="shared" si="1"/>
        <v>0</v>
      </c>
    </row>
    <row r="47" spans="2:19">
      <c r="B47" s="18" t="s">
        <v>17</v>
      </c>
      <c r="C47" s="24"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8">
        <v>0</v>
      </c>
      <c r="L47" s="8">
        <v>0</v>
      </c>
      <c r="M47" s="8">
        <v>0</v>
      </c>
      <c r="N47" s="8">
        <v>0</v>
      </c>
      <c r="O47" s="17">
        <f t="shared" si="0"/>
        <v>0</v>
      </c>
      <c r="P47" s="16">
        <f>SUMPRODUCT(LARGE(C47:N47,{1,2,3,4,5,6}))</f>
        <v>0</v>
      </c>
      <c r="Q47" s="20">
        <f t="shared" si="1"/>
        <v>0</v>
      </c>
    </row>
    <row r="48" spans="2:19"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</row>
    <row r="49" spans="3:16">
      <c r="O49">
        <f>SUM(O3:O46)</f>
        <v>5800</v>
      </c>
    </row>
    <row r="50" spans="3:16"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</row>
  </sheetData>
  <sortState ref="B3:Q47">
    <sortCondition descending="1" ref="P3:P47"/>
  </sortState>
  <mergeCells count="3">
    <mergeCell ref="B1:P1"/>
    <mergeCell ref="B48:P48"/>
    <mergeCell ref="C50:P5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5"/>
  <sheetViews>
    <sheetView topLeftCell="A15" workbookViewId="0">
      <selection activeCell="Q46" sqref="Q46"/>
    </sheetView>
  </sheetViews>
  <sheetFormatPr defaultRowHeight="12.75"/>
  <cols>
    <col min="4" max="4" width="17.85546875" customWidth="1"/>
    <col min="5" max="5" width="0.5703125" customWidth="1"/>
    <col min="6" max="6" width="7.7109375" bestFit="1" customWidth="1"/>
    <col min="7" max="7" width="11.7109375" customWidth="1"/>
    <col min="8" max="8" width="0.85546875" customWidth="1"/>
    <col min="9" max="9" width="7.7109375" bestFit="1" customWidth="1"/>
    <col min="10" max="10" width="1.42578125" customWidth="1"/>
    <col min="11" max="11" width="9.7109375" customWidth="1"/>
    <col min="12" max="12" width="1" customWidth="1"/>
    <col min="14" max="14" width="7.5703125" customWidth="1"/>
    <col min="16" max="16" width="10.28515625" customWidth="1"/>
  </cols>
  <sheetData>
    <row r="3" hidden="1"/>
    <row r="4" ht="47.45" customHeight="1"/>
    <row r="5" ht="51" customHeight="1"/>
  </sheetData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31" sqref="E31"/>
    </sheetView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5" sqref="B5"/>
    </sheetView>
  </sheetViews>
  <sheetFormatPr defaultRowHeight="12.75"/>
  <sheetData>
    <row r="1" spans="1:1">
      <c r="A1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 Oct 2019</vt:lpstr>
      <vt:lpstr>2.Nov 2019</vt:lpstr>
      <vt:lpstr>3.Dec 2019</vt:lpstr>
      <vt:lpstr>4.Jan 2020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</dc:creator>
  <cp:lastModifiedBy>Windows User</cp:lastModifiedBy>
  <cp:lastPrinted>2020-09-15T11:07:51Z</cp:lastPrinted>
  <dcterms:created xsi:type="dcterms:W3CDTF">2019-10-17T19:00:18Z</dcterms:created>
  <dcterms:modified xsi:type="dcterms:W3CDTF">2022-05-09T09:20:56Z</dcterms:modified>
</cp:coreProperties>
</file>